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antandernet.sharepoint.com/sites/SCRRCC/RED COMERCIAL/3.-COMUN RED/FICHERO CAMPAÑAS AUTOMOCIÓN/2024/ARRANQUE 2024/"/>
    </mc:Choice>
  </mc:AlternateContent>
  <xr:revisionPtr revIDLastSave="0" documentId="14_{1B8A320F-2F21-4854-B8A2-6E5E66265BBD}" xr6:coauthVersionLast="47" xr6:coauthVersionMax="47" xr10:uidLastSave="{00000000-0000-0000-0000-000000000000}"/>
  <bookViews>
    <workbookView xWindow="-110" yWindow="-110" windowWidth="19420" windowHeight="10420" activeTab="1" xr2:uid="{00000000-000D-0000-FFFF-FFFF00000000}"/>
  </bookViews>
  <sheets>
    <sheet name="camp1" sheetId="12" r:id="rId1"/>
    <sheet name="camp2" sheetId="7" r:id="rId2"/>
    <sheet name="." sheetId="15" r:id="rId3"/>
  </sheets>
  <definedNames>
    <definedName name="_xlnm.Print_Area" localSheetId="0">camp1!$A$7:$D$34</definedName>
    <definedName name="_xlnm.Print_Area" localSheetId="1">camp2!$A$7:$D$34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7" l="1"/>
  <c r="E74" i="7" s="1"/>
  <c r="D84" i="7"/>
  <c r="D74" i="7" s="1"/>
  <c r="C84" i="7"/>
  <c r="C74" i="7" s="1"/>
  <c r="E83" i="7"/>
  <c r="E73" i="7" s="1"/>
  <c r="D83" i="7"/>
  <c r="D73" i="7" s="1"/>
  <c r="C83" i="7"/>
  <c r="C73" i="7" s="1"/>
  <c r="E82" i="7"/>
  <c r="E72" i="7" s="1"/>
  <c r="D82" i="7"/>
  <c r="D72" i="7" s="1"/>
  <c r="C82" i="7"/>
  <c r="C72" i="7" s="1"/>
  <c r="E81" i="7"/>
  <c r="E71" i="7" s="1"/>
  <c r="D81" i="7"/>
  <c r="D71" i="7" s="1"/>
  <c r="C81" i="7"/>
  <c r="C71" i="7" s="1"/>
  <c r="E80" i="7"/>
  <c r="E70" i="7" s="1"/>
  <c r="D80" i="7"/>
  <c r="D70" i="7" s="1"/>
  <c r="C80" i="7"/>
  <c r="C70" i="7" s="1"/>
  <c r="E79" i="7"/>
  <c r="E69" i="7" s="1"/>
  <c r="D79" i="7"/>
  <c r="D69" i="7" s="1"/>
  <c r="C79" i="7"/>
  <c r="C69" i="7" s="1"/>
  <c r="E84" i="12"/>
  <c r="E74" i="12" s="1"/>
  <c r="D84" i="12"/>
  <c r="D74" i="12" s="1"/>
  <c r="C84" i="12"/>
  <c r="C74" i="12" s="1"/>
  <c r="E83" i="12"/>
  <c r="E73" i="12" s="1"/>
  <c r="D83" i="12"/>
  <c r="D73" i="12" s="1"/>
  <c r="C83" i="12"/>
  <c r="C73" i="12" s="1"/>
  <c r="E82" i="12"/>
  <c r="E72" i="12" s="1"/>
  <c r="D82" i="12"/>
  <c r="D72" i="12" s="1"/>
  <c r="C82" i="12"/>
  <c r="C72" i="12" s="1"/>
  <c r="E81" i="12"/>
  <c r="E71" i="12" s="1"/>
  <c r="D81" i="12"/>
  <c r="D71" i="12" s="1"/>
  <c r="C81" i="12"/>
  <c r="C71" i="12" s="1"/>
  <c r="E80" i="12"/>
  <c r="E70" i="12" s="1"/>
  <c r="D80" i="12"/>
  <c r="D70" i="12" s="1"/>
  <c r="C80" i="12"/>
  <c r="C70" i="12" s="1"/>
  <c r="E79" i="12"/>
  <c r="E69" i="12" s="1"/>
  <c r="D79" i="12"/>
  <c r="D69" i="12" s="1"/>
  <c r="C79" i="12"/>
  <c r="C69" i="12" s="1"/>
  <c r="C63" i="7" l="1"/>
  <c r="C59" i="7"/>
  <c r="D60" i="7"/>
  <c r="E59" i="12"/>
  <c r="E64" i="12"/>
  <c r="C60" i="7"/>
  <c r="C64" i="7"/>
  <c r="E61" i="12"/>
  <c r="C61" i="7"/>
  <c r="E60" i="12"/>
  <c r="E62" i="12"/>
  <c r="C62" i="7"/>
  <c r="E62" i="7"/>
  <c r="E61" i="7"/>
  <c r="D62" i="7"/>
  <c r="D61" i="12"/>
  <c r="D62" i="12"/>
  <c r="D60" i="12"/>
  <c r="D63" i="12"/>
  <c r="D64" i="12"/>
  <c r="D59" i="7"/>
  <c r="C64" i="12"/>
  <c r="C60" i="12"/>
  <c r="C63" i="12"/>
  <c r="C59" i="12"/>
  <c r="C61" i="12"/>
  <c r="C62" i="12"/>
  <c r="E59" i="7"/>
  <c r="D61" i="7"/>
  <c r="D63" i="7"/>
  <c r="E63" i="7"/>
  <c r="D64" i="7"/>
  <c r="E63" i="12"/>
  <c r="D59" i="12"/>
  <c r="E64" i="7"/>
  <c r="E60" i="7"/>
</calcChain>
</file>

<file path=xl/sharedStrings.xml><?xml version="1.0" encoding="utf-8"?>
<sst xmlns="http://schemas.openxmlformats.org/spreadsheetml/2006/main" count="122" uniqueCount="51">
  <si>
    <t>GASTOS FINANCIADOS</t>
  </si>
  <si>
    <t>Campaña</t>
  </si>
  <si>
    <t>Baremo</t>
  </si>
  <si>
    <t>PLAZO</t>
  </si>
  <si>
    <t>T.I.N.</t>
  </si>
  <si>
    <t>GASTOS</t>
  </si>
  <si>
    <t>PLANES PROTECCIÓN</t>
  </si>
  <si>
    <t xml:space="preserve">TABLA DE COMISIONES </t>
  </si>
  <si>
    <t>49-60</t>
  </si>
  <si>
    <t>Doble Vida</t>
  </si>
  <si>
    <t xml:space="preserve">“Estimado vendedor / Sr. Financiación: Le recuerdo la obligación de entregar el INE a sus clientes antes de contratar la operación. Así mismo, deberá adecuarlas de forma individualizada para que pueda evaluar si el contrato propuesto se ajusta a sus intereses, a sus necesidades y a su situación financiera. Esta información debe comprender las características de los productos propuestos (comisiones, intereses, seguro voluntario, etc…); los efectos que puede tener sobre el consumidor, incluidas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</si>
  <si>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C.T. Sin Seguro</t>
  </si>
  <si>
    <t>C.T. Vida</t>
  </si>
  <si>
    <t>Ficres</t>
  </si>
  <si>
    <t>C.T. Vida + gap</t>
  </si>
  <si>
    <t>0. Vida + gap</t>
  </si>
  <si>
    <t>PRIMA DE SEGUROS ASEGURADA CON GASTOS FINANCIADOS</t>
  </si>
  <si>
    <r>
      <t>3</t>
    </r>
    <r>
      <rPr>
        <sz val="8"/>
        <rFont val="Century Gothic"/>
        <family val="2"/>
      </rPr>
      <t>. Vida + Des/IT + Siniestro</t>
    </r>
  </si>
  <si>
    <r>
      <t>2</t>
    </r>
    <r>
      <rPr>
        <sz val="8"/>
        <rFont val="Century Gothic"/>
        <family val="2"/>
      </rPr>
      <t>. Vida + Des/IT</t>
    </r>
  </si>
  <si>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</si>
  <si>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</si>
  <si>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</si>
  <si>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</si>
  <si>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</si>
  <si>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</si>
  <si>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</si>
  <si>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</si>
  <si>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</si>
  <si>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96 MESES</t>
  </si>
  <si>
    <t>108 MESES</t>
  </si>
  <si>
    <t>120 MESES</t>
  </si>
  <si>
    <t>VIDA</t>
  </si>
  <si>
    <t>SINIESTRO</t>
  </si>
  <si>
    <t>Siniestro Diferido P. COMPLETA</t>
  </si>
  <si>
    <t>INGRESOS</t>
  </si>
  <si>
    <t>Siniestro Diferido</t>
  </si>
  <si>
    <t>61-95</t>
  </si>
  <si>
    <t>96-120</t>
  </si>
  <si>
    <t>1. Vida</t>
  </si>
  <si>
    <t xml:space="preserve">C.T. Vida + Desempleo </t>
  </si>
  <si>
    <t>C.T. Gap</t>
  </si>
  <si>
    <t>A. Gap</t>
  </si>
  <si>
    <t>2. Vida + Desempleo</t>
  </si>
  <si>
    <t>4. Sin Protección</t>
  </si>
  <si>
    <r>
      <t xml:space="preserve">C A M P A Ñ A    1  </t>
    </r>
    <r>
      <rPr>
        <b/>
        <sz val="20"/>
        <rFont val="Lucida Handwriting"/>
        <family val="4"/>
      </rPr>
      <t>" Parrilla de salida 8,99% - Fagenauto"</t>
    </r>
    <r>
      <rPr>
        <b/>
        <sz val="20"/>
        <color indexed="8"/>
        <rFont val="Arial"/>
        <family val="2"/>
      </rPr>
      <t xml:space="preserve"> </t>
    </r>
    <r>
      <rPr>
        <b/>
        <sz val="20"/>
        <color indexed="9"/>
        <rFont val="Arial"/>
        <family val="2"/>
      </rPr>
      <t xml:space="preserve">      </t>
    </r>
  </si>
  <si>
    <r>
      <t xml:space="preserve">C A M P A Ñ A    2  </t>
    </r>
    <r>
      <rPr>
        <b/>
        <sz val="20"/>
        <rFont val="Lucida Handwriting"/>
        <family val="4"/>
      </rPr>
      <t>"Parrilla de Salida 9,99%- Fagenauto "</t>
    </r>
    <r>
      <rPr>
        <b/>
        <sz val="20"/>
        <color indexed="8"/>
        <rFont val="Arial"/>
        <family val="2"/>
      </rPr>
      <t xml:space="preserve"> </t>
    </r>
    <r>
      <rPr>
        <b/>
        <sz val="20"/>
        <color indexed="9"/>
        <rFont val="Arial"/>
        <family val="2"/>
      </rPr>
      <t xml:space="preserve">      </t>
    </r>
  </si>
  <si>
    <t>08D</t>
  </si>
  <si>
    <t>08E</t>
  </si>
  <si>
    <t>Vehículos hasta 84 meses de antigüedad.</t>
  </si>
  <si>
    <t>Vehículos hasta 84 meses de antigüedad</t>
  </si>
  <si>
    <t>VIGENCIA: 2/01/2024 a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</si>
</sst>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_ ;[Red]\-#,##0.000000\ "/>
    <numFmt numFmtId="165" formatCode="0.0000000000"/>
    <numFmt numFmtId="166" formatCode="0.000000000"/>
  </numFmts>
  <fonts count="29" x14ac:knownFonts="1">
    <font>
      <sz val="10"/>
      <name val="Tahoma"/>
    </font>
    <font>
      <sz val="10"/>
      <name val="Arial"/>
      <family val="2"/>
    </font>
    <font>
      <sz val="8"/>
      <name val="Century Gothic"/>
      <family val="2"/>
    </font>
    <font>
      <sz val="8"/>
      <name val="Arial"/>
      <family val="2"/>
    </font>
    <font>
      <sz val="10"/>
      <name val="Tahoma"/>
      <family val="2"/>
    </font>
    <font>
      <b/>
      <sz val="10"/>
      <color theme="0"/>
      <name val="Arial"/>
      <family val="2"/>
    </font>
    <font>
      <sz val="10"/>
      <color theme="0"/>
      <name val="Arial"/>
      <family val="2"/>
    </font>
    <font>
      <b/>
      <sz val="12"/>
      <name val="Arial"/>
      <family val="2"/>
    </font>
    <font>
      <b/>
      <sz val="20"/>
      <color indexed="10"/>
      <name val="Arial"/>
      <family val="2"/>
    </font>
    <font>
      <b/>
      <sz val="20"/>
      <name val="Lucida Handwriting"/>
      <family val="4"/>
    </font>
    <font>
      <b/>
      <sz val="20"/>
      <color indexed="8"/>
      <name val="Arial"/>
      <family val="2"/>
    </font>
    <font>
      <b/>
      <sz val="20"/>
      <color indexed="9"/>
      <name val="Arial"/>
      <family val="2"/>
    </font>
    <font>
      <b/>
      <sz val="12"/>
      <color indexed="63"/>
      <name val="Arial"/>
      <family val="2"/>
    </font>
    <font>
      <b/>
      <sz val="10"/>
      <color indexed="23"/>
      <name val="Arial"/>
      <family val="2"/>
    </font>
    <font>
      <b/>
      <sz val="10"/>
      <name val="Arial"/>
      <family val="2"/>
    </font>
    <font>
      <b/>
      <i/>
      <sz val="10"/>
      <name val="Arial"/>
      <family val="2"/>
    </font>
    <font>
      <b/>
      <sz val="9"/>
      <name val="Arial"/>
      <family val="2"/>
    </font>
    <font>
      <b/>
      <sz val="11"/>
      <color theme="1"/>
      <name val="Arial"/>
      <family val="2"/>
    </font>
    <font>
      <b/>
      <sz val="12"/>
      <color theme="0"/>
      <name val="Arial"/>
      <family val="2"/>
    </font>
    <font>
      <sz val="12"/>
      <name val="Arial"/>
      <family val="2"/>
    </font>
    <font>
      <b/>
      <u/>
      <sz val="8"/>
      <name val="Century Gothic"/>
      <family val="2"/>
    </font>
    <font>
      <sz val="8"/>
      <color indexed="10"/>
      <name val="Century Gothic"/>
      <family val="2"/>
    </font>
    <font>
      <b/>
      <sz val="8"/>
      <name val="Century Gothic"/>
      <family val="2"/>
    </font>
    <font>
      <sz val="10"/>
      <name val="Century Gothic"/>
      <family val="2"/>
    </font>
    <font>
      <b/>
      <sz val="10"/>
      <color rgb="FF000000"/>
      <name val="Arial"/>
      <family val="2"/>
    </font>
    <font>
      <b/>
      <sz val="9"/>
      <color rgb="FFFFFFFF"/>
      <name val="Arial"/>
      <family val="2"/>
    </font>
    <font>
      <sz val="10"/>
      <color theme="1"/>
      <name val="Arial"/>
      <family val="2"/>
    </font>
    <font>
      <b/>
      <sz val="11"/>
      <color theme="0"/>
      <name val="Arial"/>
      <family val="2"/>
    </font>
    <font>
      <sz val="8"/>
      <color theme="0"/>
      <name val="Century Gothic"/>
      <family val="2"/>
    </font>
  </fonts>
  <fills count="24">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medium">
        <color indexed="23"/>
      </left>
      <right/>
      <top style="medium">
        <color indexed="23"/>
      </top>
      <bottom/>
      <diagonal/>
    </border>
    <border>
      <left style="thin">
        <color indexed="23"/>
      </left>
      <right style="thin">
        <color indexed="23"/>
      </right>
      <top/>
      <bottom/>
      <diagonal/>
    </border>
    <border>
      <left style="medium">
        <color indexed="23"/>
      </left>
      <right/>
      <top/>
      <bottom/>
      <diagonal/>
    </border>
    <border>
      <left/>
      <right style="thin">
        <color indexed="23"/>
      </right>
      <top/>
      <bottom/>
      <diagonal/>
    </border>
    <border>
      <left style="medium">
        <color indexed="23"/>
      </left>
      <right/>
      <top style="hair">
        <color theme="1" tint="0.499984740745262"/>
      </top>
      <bottom style="hair">
        <color theme="1" tint="0.499984740745262"/>
      </bottom>
      <diagonal/>
    </border>
    <border>
      <left style="thin">
        <color indexed="23"/>
      </left>
      <right style="thin">
        <color indexed="23"/>
      </right>
      <top style="hair">
        <color indexed="64"/>
      </top>
      <bottom style="hair">
        <color indexed="23"/>
      </bottom>
      <diagonal/>
    </border>
    <border>
      <left style="medium">
        <color indexed="23"/>
      </left>
      <right/>
      <top style="hair">
        <color indexed="23"/>
      </top>
      <bottom style="medium">
        <color indexed="23"/>
      </bottom>
      <diagonal/>
    </border>
    <border>
      <left style="thin">
        <color indexed="23"/>
      </left>
      <right style="thin">
        <color indexed="23"/>
      </right>
      <top style="hair">
        <color indexed="64"/>
      </top>
      <bottom style="thin">
        <color indexed="64"/>
      </bottom>
      <diagonal/>
    </border>
    <border>
      <left style="thin">
        <color indexed="23"/>
      </left>
      <right style="thin">
        <color indexed="23"/>
      </right>
      <top style="hair">
        <color indexed="64"/>
      </top>
      <bottom/>
      <diagonal/>
    </border>
    <border>
      <left style="medium">
        <color indexed="23"/>
      </left>
      <right/>
      <top style="hair">
        <color theme="1" tint="0.499984740745262"/>
      </top>
      <bottom style="hair">
        <color indexed="23"/>
      </bottom>
      <diagonal/>
    </border>
  </borders>
  <cellStyleXfs count="6">
    <xf numFmtId="0" fontId="0" fillId="0" borderId="0"/>
    <xf numFmtId="9"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1" fillId="0" borderId="0"/>
  </cellStyleXfs>
  <cellXfs count="74">
    <xf numFmtId="0" fontId="0" fillId="0" borderId="0" xfId="0"/>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2" fillId="0" borderId="0" xfId="2" applyFont="1" applyBorder="1" applyAlignment="1" applyProtection="1">
      <alignment vertical="center"/>
      <protection hidden="1"/>
    </xf>
    <xf numFmtId="0" fontId="12" fillId="0" borderId="0" xfId="2" applyFont="1" applyAlignment="1" applyProtection="1">
      <alignment horizontal="right" vertical="center"/>
      <protection hidden="1"/>
    </xf>
    <xf numFmtId="0" fontId="13" fillId="0" borderId="0" xfId="2" applyFont="1" applyAlignment="1" applyProtection="1">
      <alignment horizontal="right" vertical="center"/>
      <protection hidden="1"/>
    </xf>
    <xf numFmtId="0" fontId="15" fillId="0" borderId="0" xfId="2" applyFont="1" applyAlignment="1" applyProtection="1">
      <alignment vertical="center"/>
      <protection hidden="1"/>
    </xf>
    <xf numFmtId="10" fontId="5" fillId="5" borderId="1" xfId="1" applyNumberFormat="1" applyFont="1" applyFill="1" applyBorder="1" applyAlignment="1" applyProtection="1">
      <alignment horizontal="center" vertical="center"/>
      <protection locked="0" hidden="1"/>
    </xf>
    <xf numFmtId="0" fontId="7" fillId="0" borderId="1" xfId="2" applyFont="1" applyBorder="1" applyAlignment="1" applyProtection="1">
      <alignment horizontal="center" vertical="center"/>
      <protection hidden="1"/>
    </xf>
    <xf numFmtId="0" fontId="6" fillId="0" borderId="0" xfId="0" applyFont="1" applyFill="1" applyBorder="1" applyAlignment="1">
      <alignment horizontal="center" vertical="center"/>
    </xf>
    <xf numFmtId="0" fontId="1" fillId="4" borderId="0" xfId="2" applyFont="1" applyFill="1" applyBorder="1" applyAlignment="1" applyProtection="1">
      <alignment horizontal="left" vertical="center" indent="4"/>
      <protection hidden="1"/>
    </xf>
    <xf numFmtId="164" fontId="1" fillId="0" borderId="0" xfId="2" applyNumberFormat="1" applyFont="1" applyBorder="1" applyAlignment="1" applyProtection="1">
      <alignment horizontal="center" vertical="center"/>
      <protection hidden="1"/>
    </xf>
    <xf numFmtId="0" fontId="16" fillId="0" borderId="0" xfId="0" applyFont="1" applyAlignment="1">
      <alignment vertical="top" wrapText="1"/>
    </xf>
    <xf numFmtId="0" fontId="18" fillId="3" borderId="3" xfId="2" applyFont="1" applyFill="1" applyBorder="1" applyAlignment="1" applyProtection="1">
      <alignment horizontal="center" vertical="center"/>
      <protection hidden="1"/>
    </xf>
    <xf numFmtId="10" fontId="19" fillId="0" borderId="5" xfId="2" applyNumberFormat="1" applyFont="1" applyBorder="1" applyAlignment="1" applyProtection="1">
      <alignment horizontal="center" vertical="center"/>
      <protection hidden="1"/>
    </xf>
    <xf numFmtId="164" fontId="19" fillId="0" borderId="9" xfId="2" applyNumberFormat="1" applyFont="1" applyBorder="1" applyAlignment="1" applyProtection="1">
      <alignment horizontal="center" vertical="center"/>
      <protection hidden="1"/>
    </xf>
    <xf numFmtId="164" fontId="19" fillId="0" borderId="11" xfId="2" applyNumberFormat="1" applyFont="1" applyBorder="1" applyAlignment="1" applyProtection="1">
      <alignment horizontal="center" vertical="center"/>
      <protection hidden="1"/>
    </xf>
    <xf numFmtId="0" fontId="18" fillId="3" borderId="3" xfId="2" applyFont="1" applyFill="1" applyBorder="1" applyAlignment="1" applyProtection="1">
      <alignment horizontal="center" vertical="center"/>
      <protection hidden="1"/>
    </xf>
    <xf numFmtId="0" fontId="20" fillId="0" borderId="0" xfId="2" applyFont="1" applyAlignment="1" applyProtection="1">
      <alignment vertical="center"/>
      <protection hidden="1"/>
    </xf>
    <xf numFmtId="165" fontId="21" fillId="0" borderId="0" xfId="2" applyNumberFormat="1" applyFont="1" applyAlignment="1" applyProtection="1">
      <alignment vertical="center"/>
      <protection hidden="1"/>
    </xf>
    <xf numFmtId="166" fontId="2" fillId="7" borderId="0" xfId="2" applyNumberFormat="1" applyFont="1" applyFill="1" applyAlignment="1" applyProtection="1">
      <alignment vertical="center"/>
      <protection hidden="1"/>
    </xf>
    <xf numFmtId="166" fontId="2" fillId="9" borderId="0" xfId="2" applyNumberFormat="1" applyFont="1" applyFill="1" applyAlignment="1" applyProtection="1">
      <alignment vertical="center"/>
      <protection hidden="1"/>
    </xf>
    <xf numFmtId="166" fontId="2" fillId="11" borderId="0" xfId="2" applyNumberFormat="1" applyFont="1" applyFill="1" applyAlignment="1" applyProtection="1">
      <alignment vertical="center"/>
      <protection hidden="1"/>
    </xf>
    <xf numFmtId="166" fontId="2" fillId="13" borderId="0" xfId="2" applyNumberFormat="1" applyFont="1" applyFill="1" applyAlignment="1" applyProtection="1">
      <alignment vertical="center"/>
      <protection hidden="1"/>
    </xf>
    <xf numFmtId="166" fontId="2" fillId="15" borderId="0" xfId="2" applyNumberFormat="1" applyFont="1" applyFill="1" applyAlignment="1" applyProtection="1">
      <alignment vertical="center"/>
      <protection hidden="1"/>
    </xf>
    <xf numFmtId="166" fontId="2" fillId="16" borderId="0" xfId="2" applyNumberFormat="1" applyFont="1" applyFill="1" applyAlignment="1" applyProtection="1">
      <alignment vertical="center"/>
      <protection hidden="1"/>
    </xf>
    <xf numFmtId="165" fontId="2" fillId="0" borderId="0" xfId="2" applyNumberFormat="1" applyFont="1" applyAlignment="1" applyProtection="1">
      <alignment vertical="center"/>
      <protection hidden="1"/>
    </xf>
    <xf numFmtId="166" fontId="2" fillId="0" borderId="0" xfId="2" applyNumberFormat="1" applyFont="1" applyAlignment="1" applyProtection="1">
      <alignment vertical="center"/>
      <protection hidden="1"/>
    </xf>
    <xf numFmtId="0" fontId="4" fillId="0" borderId="0" xfId="4"/>
    <xf numFmtId="0" fontId="4" fillId="0" borderId="0" xfId="4" applyAlignment="1">
      <alignment horizontal="center"/>
    </xf>
    <xf numFmtId="0" fontId="2" fillId="0" borderId="0" xfId="5" applyFont="1" applyAlignment="1">
      <alignment horizontal="right"/>
    </xf>
    <xf numFmtId="166" fontId="4" fillId="11" borderId="0" xfId="4" applyNumberFormat="1" applyFill="1"/>
    <xf numFmtId="166" fontId="23" fillId="11" borderId="0" xfId="2" applyNumberFormat="1" applyFont="1" applyFill="1" applyAlignment="1" applyProtection="1">
      <alignment vertical="center"/>
      <protection hidden="1"/>
    </xf>
    <xf numFmtId="166" fontId="4" fillId="15" borderId="0" xfId="4" applyNumberFormat="1" applyFill="1"/>
    <xf numFmtId="166" fontId="4" fillId="17" borderId="0" xfId="4" applyNumberFormat="1" applyFill="1"/>
    <xf numFmtId="166" fontId="23" fillId="17" borderId="0" xfId="2" applyNumberFormat="1" applyFont="1" applyFill="1" applyAlignment="1" applyProtection="1">
      <alignment vertical="center"/>
      <protection hidden="1"/>
    </xf>
    <xf numFmtId="166" fontId="4" fillId="18" borderId="0" xfId="4" applyNumberFormat="1" applyFill="1"/>
    <xf numFmtId="166" fontId="4" fillId="19" borderId="0" xfId="4" applyNumberFormat="1" applyFill="1"/>
    <xf numFmtId="166" fontId="23" fillId="0" borderId="0" xfId="2" applyNumberFormat="1" applyFont="1" applyAlignment="1" applyProtection="1">
      <alignment vertical="center"/>
      <protection hidden="1"/>
    </xf>
    <xf numFmtId="166" fontId="2" fillId="0" borderId="0" xfId="4" applyNumberFormat="1" applyFont="1" applyAlignment="1">
      <alignment horizontal="right" vertical="center"/>
    </xf>
    <xf numFmtId="0" fontId="22" fillId="0" borderId="0" xfId="2" applyFont="1" applyAlignment="1" applyProtection="1">
      <alignment vertical="center"/>
      <protection hidden="1"/>
    </xf>
    <xf numFmtId="0" fontId="14" fillId="20" borderId="1" xfId="2" applyFont="1" applyFill="1" applyBorder="1" applyAlignment="1" applyProtection="1">
      <alignment horizontal="center" vertical="center"/>
      <protection hidden="1"/>
    </xf>
    <xf numFmtId="164" fontId="2" fillId="0" borderId="0" xfId="2" applyNumberFormat="1" applyFont="1" applyAlignment="1" applyProtection="1">
      <alignment vertical="center"/>
      <protection hidden="1"/>
    </xf>
    <xf numFmtId="164" fontId="19" fillId="0" borderId="12" xfId="2" applyNumberFormat="1" applyFont="1" applyBorder="1" applyAlignment="1" applyProtection="1">
      <alignment horizontal="center" vertical="center"/>
      <protection hidden="1"/>
    </xf>
    <xf numFmtId="10" fontId="19" fillId="0" borderId="7" xfId="2" applyNumberFormat="1" applyFont="1" applyBorder="1" applyAlignment="1" applyProtection="1">
      <alignment horizontal="center" vertical="center"/>
      <protection hidden="1"/>
    </xf>
    <xf numFmtId="0" fontId="24" fillId="22" borderId="1" xfId="4" applyFont="1" applyFill="1" applyBorder="1" applyAlignment="1">
      <alignment horizontal="center" vertical="center"/>
    </xf>
    <xf numFmtId="0" fontId="25" fillId="3" borderId="1" xfId="4" applyFont="1" applyFill="1" applyBorder="1" applyAlignment="1">
      <alignment vertical="center"/>
    </xf>
    <xf numFmtId="10" fontId="26" fillId="0" borderId="1" xfId="4" applyNumberFormat="1" applyFont="1" applyBorder="1" applyAlignment="1">
      <alignment horizontal="center" vertical="center"/>
    </xf>
    <xf numFmtId="0" fontId="24" fillId="23" borderId="0" xfId="4" applyFont="1" applyFill="1" applyBorder="1" applyAlignment="1">
      <alignment horizontal="center" vertical="center"/>
    </xf>
    <xf numFmtId="0" fontId="27" fillId="23" borderId="0" xfId="4" applyFont="1" applyFill="1" applyBorder="1" applyAlignment="1">
      <alignment vertical="center"/>
    </xf>
    <xf numFmtId="0" fontId="5" fillId="23" borderId="0" xfId="4" applyFont="1" applyFill="1" applyBorder="1" applyAlignment="1">
      <alignment horizontal="center" vertical="center"/>
    </xf>
    <xf numFmtId="0" fontId="28" fillId="23" borderId="0" xfId="2" applyFont="1" applyFill="1" applyBorder="1" applyAlignment="1" applyProtection="1">
      <alignment vertical="center"/>
      <protection hidden="1"/>
    </xf>
    <xf numFmtId="10" fontId="6" fillId="23" borderId="0" xfId="4" applyNumberFormat="1" applyFont="1" applyFill="1" applyBorder="1" applyAlignment="1">
      <alignment horizontal="center" vertical="center"/>
    </xf>
    <xf numFmtId="0" fontId="17" fillId="21" borderId="1" xfId="4" applyFont="1" applyFill="1" applyBorder="1" applyAlignment="1">
      <alignment vertical="center"/>
    </xf>
    <xf numFmtId="0" fontId="25" fillId="23" borderId="0" xfId="4" applyFont="1" applyFill="1" applyBorder="1" applyAlignment="1">
      <alignment vertical="center"/>
    </xf>
    <xf numFmtId="0" fontId="8" fillId="2" borderId="0" xfId="2" applyFont="1" applyFill="1" applyBorder="1" applyAlignment="1" applyProtection="1">
      <alignment vertical="center"/>
      <protection locked="0" hidden="1"/>
    </xf>
    <xf numFmtId="0" fontId="19" fillId="0" borderId="6" xfId="2" applyFont="1" applyBorder="1" applyAlignment="1" applyProtection="1">
      <alignment horizontal="center" vertical="center"/>
      <protection hidden="1"/>
    </xf>
    <xf numFmtId="0" fontId="18" fillId="3" borderId="2" xfId="2" applyFont="1" applyFill="1" applyBorder="1" applyAlignment="1" applyProtection="1">
      <alignment horizontal="center" vertical="center"/>
      <protection hidden="1"/>
    </xf>
    <xf numFmtId="0" fontId="19" fillId="4" borderId="8" xfId="2" applyFont="1" applyFill="1" applyBorder="1" applyAlignment="1" applyProtection="1">
      <alignment horizontal="left" vertical="center" indent="4"/>
      <protection hidden="1"/>
    </xf>
    <xf numFmtId="0" fontId="19" fillId="4" borderId="10" xfId="2" applyFont="1" applyFill="1" applyBorder="1" applyAlignment="1" applyProtection="1">
      <alignment horizontal="left" vertical="center" indent="4"/>
      <protection hidden="1"/>
    </xf>
    <xf numFmtId="0" fontId="19" fillId="4" borderId="13" xfId="2" applyFont="1" applyFill="1" applyBorder="1" applyAlignment="1" applyProtection="1">
      <alignment horizontal="left" vertical="center" indent="4"/>
      <protection hidden="1"/>
    </xf>
    <xf numFmtId="0" fontId="19" fillId="0" borderId="4" xfId="2" applyFont="1" applyBorder="1" applyAlignment="1" applyProtection="1">
      <alignment horizontal="center" vertical="center"/>
      <protection hidden="1"/>
    </xf>
    <xf numFmtId="0" fontId="22" fillId="6" borderId="0" xfId="2" applyFont="1" applyFill="1" applyAlignment="1" applyProtection="1">
      <alignment vertical="center"/>
      <protection hidden="1"/>
    </xf>
    <xf numFmtId="0" fontId="22" fillId="8" borderId="0" xfId="2" applyFont="1" applyFill="1" applyAlignment="1" applyProtection="1">
      <alignment vertical="center"/>
      <protection hidden="1"/>
    </xf>
    <xf numFmtId="0" fontId="22" fillId="10" borderId="0" xfId="2" applyFont="1" applyFill="1" applyAlignment="1" applyProtection="1">
      <alignment vertical="center"/>
      <protection hidden="1"/>
    </xf>
    <xf numFmtId="0" fontId="22" fillId="12" borderId="0" xfId="2" applyFont="1" applyFill="1" applyAlignment="1" applyProtection="1">
      <alignment vertical="center"/>
      <protection hidden="1"/>
    </xf>
    <xf numFmtId="0" fontId="22" fillId="14" borderId="0" xfId="2" applyFont="1" applyFill="1" applyAlignment="1" applyProtection="1">
      <alignment vertical="center"/>
      <protection hidden="1"/>
    </xf>
    <xf numFmtId="0" fontId="22" fillId="16" borderId="0" xfId="2" applyFont="1" applyFill="1" applyAlignment="1" applyProtection="1">
      <alignment vertical="center"/>
      <protection hidden="1"/>
    </xf>
    <xf numFmtId="0" fontId="22" fillId="4" borderId="0" xfId="2" applyFont="1" applyFill="1" applyAlignment="1" applyProtection="1">
      <alignment vertical="center"/>
      <protection hidden="1"/>
    </xf>
    <xf numFmtId="0" fontId="17" fillId="23" borderId="0" xfId="4" applyFont="1" applyFill="1" applyBorder="1" applyAlignment="1">
      <alignment horizontal="center" vertical="center"/>
    </xf>
    <xf numFmtId="0" fontId="16" fillId="0" borderId="0" xfId="0" applyFont="1" applyAlignment="1">
      <alignment horizontal="center" vertical="top" wrapText="1"/>
    </xf>
    <xf numFmtId="0" fontId="7" fillId="0" borderId="0" xfId="2" applyFont="1" applyFill="1" applyBorder="1" applyAlignment="1" applyProtection="1">
      <alignment horizontal="center" vertical="center"/>
      <protection hidden="1"/>
    </xf>
    <xf numFmtId="0" fontId="7" fillId="0" borderId="0" xfId="0" applyFont="1" applyFill="1" applyBorder="1" applyAlignment="1">
      <alignment horizontal="center" vertical="center"/>
    </xf>
    <xf numFmtId="0" fontId="8" fillId="2" borderId="0" xfId="2" applyFont="1" applyFill="1" applyBorder="1" applyAlignment="1" applyProtection="1">
      <alignment horizontal="center" vertical="center"/>
      <protection locked="0" hidden="1"/>
    </xf>
  </cellXfs>
  <cellStyles count="6">
    <cellStyle name="Normal" xfId="0" builtinId="0"/>
    <cellStyle name="Normal 2" xfId="4" xr:uid="{00000000-0005-0000-0000-000001000000}"/>
    <cellStyle name="Normal_Libro2" xfId="5" xr:uid="{00000000-0005-0000-0000-000003000000}"/>
    <cellStyle name="Normal_plantilla definitiva Campaña fin de Año " xfId="2" xr:uid="{00000000-0005-0000-0000-000004000000}"/>
    <cellStyle name="Porcentaje" xfId="1" builtinId="5"/>
    <cellStyle name="Porcentaje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770165</xdr:colOff>
      <xdr:row>9</xdr:row>
      <xdr:rowOff>174171</xdr:rowOff>
    </xdr:to>
    <xdr:pic>
      <xdr:nvPicPr>
        <xdr:cNvPr id="2" name="Imagen 1">
          <a:extLst>
            <a:ext uri="{FF2B5EF4-FFF2-40B4-BE49-F238E27FC236}">
              <a16:creationId xmlns:a16="http://schemas.microsoft.com/office/drawing/2014/main" id="{3F269538-11D5-4142-9B14-E7396EFE7A82}"/>
            </a:ext>
          </a:extLst>
        </xdr:cNvPr>
        <xdr:cNvPicPr>
          <a:picLocks noChangeAspect="1"/>
        </xdr:cNvPicPr>
      </xdr:nvPicPr>
      <xdr:blipFill>
        <a:blip xmlns:r="http://schemas.openxmlformats.org/officeDocument/2006/relationships" r:embed="rId1"/>
        <a:stretch>
          <a:fillRect/>
        </a:stretch>
      </xdr:blipFill>
      <xdr:spPr>
        <a:xfrm>
          <a:off x="441960" y="274320"/>
          <a:ext cx="11903529" cy="1347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775607</xdr:colOff>
      <xdr:row>9</xdr:row>
      <xdr:rowOff>174171</xdr:rowOff>
    </xdr:to>
    <xdr:pic>
      <xdr:nvPicPr>
        <xdr:cNvPr id="3" name="Imagen 2">
          <a:extLst>
            <a:ext uri="{FF2B5EF4-FFF2-40B4-BE49-F238E27FC236}">
              <a16:creationId xmlns:a16="http://schemas.microsoft.com/office/drawing/2014/main" id="{CC6DCCDF-434F-4726-AA84-F193AF5B7F83}"/>
            </a:ext>
          </a:extLst>
        </xdr:cNvPr>
        <xdr:cNvPicPr>
          <a:picLocks noChangeAspect="1"/>
        </xdr:cNvPicPr>
      </xdr:nvPicPr>
      <xdr:blipFill>
        <a:blip xmlns:r="http://schemas.openxmlformats.org/officeDocument/2006/relationships" r:embed="rId1"/>
        <a:stretch>
          <a:fillRect/>
        </a:stretch>
      </xdr:blipFill>
      <xdr:spPr>
        <a:xfrm>
          <a:off x="446314" y="283029"/>
          <a:ext cx="11908972" cy="1382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P98"/>
  <sheetViews>
    <sheetView showGridLines="0" topLeftCell="A19" zoomScale="70" zoomScaleNormal="70" zoomScaleSheetLayoutView="75" workbookViewId="0">
      <selection activeCell="B38" sqref="B38"/>
    </sheetView>
  </sheetViews>
  <sheetFormatPr baseColWidth="10" defaultColWidth="11.54296875" defaultRowHeight="11.5" x14ac:dyDescent="0.25"/>
  <cols>
    <col min="1" max="1" width="6.453125" style="1" customWidth="1"/>
    <col min="2" max="2" width="40" style="1" customWidth="1"/>
    <col min="3" max="5" width="13.54296875" style="1" customWidth="1"/>
    <col min="6" max="16384" width="11.54296875" style="1"/>
  </cols>
  <sheetData>
    <row r="6" spans="2:10" ht="15" customHeight="1" x14ac:dyDescent="0.25">
      <c r="B6" s="2"/>
      <c r="C6" s="9"/>
    </row>
    <row r="7" spans="2:10" ht="15" customHeight="1" x14ac:dyDescent="0.25">
      <c r="B7" s="2"/>
      <c r="C7" s="71"/>
    </row>
    <row r="8" spans="2:10" ht="15" customHeight="1" x14ac:dyDescent="0.25">
      <c r="B8" s="2"/>
      <c r="C8" s="72"/>
    </row>
    <row r="9" spans="2:10" ht="15" customHeight="1" x14ac:dyDescent="0.25">
      <c r="B9" s="2"/>
      <c r="C9" s="2"/>
      <c r="D9" s="2"/>
    </row>
    <row r="10" spans="2:10" ht="17.899999999999999" customHeight="1" x14ac:dyDescent="0.25">
      <c r="B10" s="2"/>
      <c r="C10" s="2"/>
      <c r="D10" s="2"/>
    </row>
    <row r="11" spans="2:10" s="3" customFormat="1" ht="40.4" customHeight="1" x14ac:dyDescent="0.25">
      <c r="B11" s="73" t="s">
        <v>44</v>
      </c>
      <c r="C11" s="73"/>
      <c r="D11" s="73"/>
      <c r="E11" s="73"/>
      <c r="F11" s="73"/>
      <c r="G11" s="73"/>
      <c r="H11" s="73"/>
      <c r="I11" s="73"/>
      <c r="J11" s="73"/>
    </row>
    <row r="12" spans="2:10" ht="15" customHeight="1" x14ac:dyDescent="0.25">
      <c r="B12" s="2"/>
      <c r="C12" s="2"/>
      <c r="D12" s="2"/>
    </row>
    <row r="13" spans="2:10" ht="15" customHeight="1" x14ac:dyDescent="0.25">
      <c r="B13" s="2"/>
      <c r="E13" s="4" t="s">
        <v>0</v>
      </c>
    </row>
    <row r="14" spans="2:10" ht="15" customHeight="1" x14ac:dyDescent="0.25">
      <c r="B14" s="2"/>
      <c r="C14" s="2"/>
      <c r="D14" s="2"/>
    </row>
    <row r="15" spans="2:10" ht="9.65" customHeight="1" x14ac:dyDescent="0.25">
      <c r="B15" s="2"/>
      <c r="C15" s="2"/>
      <c r="D15" s="2"/>
    </row>
    <row r="16" spans="2:10" ht="15" customHeight="1" x14ac:dyDescent="0.25">
      <c r="D16" s="2"/>
    </row>
    <row r="17" spans="2:16" ht="15" customHeight="1" x14ac:dyDescent="0.25">
      <c r="C17" s="53" t="s">
        <v>7</v>
      </c>
      <c r="D17" s="53"/>
      <c r="E17" s="49"/>
      <c r="F17" s="49"/>
      <c r="G17" s="49"/>
    </row>
    <row r="18" spans="2:16" ht="15" customHeight="1" x14ac:dyDescent="0.25">
      <c r="C18" s="45" t="s">
        <v>3</v>
      </c>
      <c r="D18" s="45" t="s">
        <v>37</v>
      </c>
      <c r="E18" s="50" t="s">
        <v>8</v>
      </c>
      <c r="F18" s="50" t="s">
        <v>36</v>
      </c>
      <c r="G18" s="51"/>
    </row>
    <row r="19" spans="2:16" ht="15" customHeight="1" x14ac:dyDescent="0.25">
      <c r="C19" s="46" t="s">
        <v>9</v>
      </c>
      <c r="D19" s="47">
        <v>0.01</v>
      </c>
      <c r="E19" s="52">
        <v>0.01</v>
      </c>
      <c r="F19" s="52">
        <v>0.01</v>
      </c>
      <c r="G19" s="51"/>
    </row>
    <row r="20" spans="2:16" ht="15" customHeight="1" thickBot="1" x14ac:dyDescent="0.3">
      <c r="B20" s="2"/>
      <c r="C20" s="2"/>
    </row>
    <row r="21" spans="2:16" ht="20.149999999999999" customHeight="1" thickBot="1" x14ac:dyDescent="0.3">
      <c r="B21" s="57" t="s">
        <v>3</v>
      </c>
      <c r="C21" s="17">
        <v>96</v>
      </c>
      <c r="D21" s="17">
        <v>108</v>
      </c>
      <c r="E21" s="17">
        <v>120</v>
      </c>
      <c r="F21" s="2"/>
      <c r="G21" s="7" t="s">
        <v>1</v>
      </c>
    </row>
    <row r="22" spans="2:16" ht="20.149999999999999" customHeight="1" x14ac:dyDescent="0.25">
      <c r="B22" s="61" t="s">
        <v>4</v>
      </c>
      <c r="C22" s="14">
        <v>8.9899999999999994E-2</v>
      </c>
      <c r="D22" s="14">
        <v>8.9899999999999994E-2</v>
      </c>
      <c r="E22" s="14">
        <v>8.9899999999999994E-2</v>
      </c>
      <c r="F22" s="2"/>
      <c r="G22" s="8" t="s">
        <v>46</v>
      </c>
    </row>
    <row r="23" spans="2:16" ht="20.149999999999999" customHeight="1" x14ac:dyDescent="0.25">
      <c r="B23" s="56" t="s">
        <v>5</v>
      </c>
      <c r="C23" s="14">
        <v>3.95E-2</v>
      </c>
      <c r="D23" s="14">
        <v>3.95E-2</v>
      </c>
      <c r="E23" s="14">
        <v>3.95E-2</v>
      </c>
      <c r="F23" s="2"/>
      <c r="G23" s="7" t="s">
        <v>2</v>
      </c>
    </row>
    <row r="24" spans="2:16" ht="20.149999999999999" customHeight="1" x14ac:dyDescent="0.25">
      <c r="B24" s="56" t="s">
        <v>12</v>
      </c>
      <c r="C24" s="14">
        <v>0.12</v>
      </c>
      <c r="D24" s="14">
        <v>0.12</v>
      </c>
      <c r="E24" s="14">
        <v>0.12</v>
      </c>
      <c r="F24" s="2"/>
      <c r="G24" s="8" t="s">
        <v>46</v>
      </c>
    </row>
    <row r="25" spans="2:16" ht="20.149999999999999" customHeight="1" x14ac:dyDescent="0.25">
      <c r="B25" s="56" t="s">
        <v>14</v>
      </c>
      <c r="C25" s="14">
        <v>0.13500000000000001</v>
      </c>
      <c r="D25" s="14">
        <v>0.13500000000000001</v>
      </c>
      <c r="E25" s="14">
        <v>0.13500000000000001</v>
      </c>
      <c r="F25" s="2"/>
      <c r="G25" s="7" t="s">
        <v>13</v>
      </c>
      <c r="K25" s="40"/>
      <c r="L25" s="40"/>
      <c r="M25" s="40"/>
      <c r="N25" s="40"/>
      <c r="O25" s="40"/>
      <c r="P25" s="40"/>
    </row>
    <row r="26" spans="2:16" ht="20.149999999999999" hidden="1" customHeight="1" x14ac:dyDescent="0.25">
      <c r="B26" s="56" t="s">
        <v>39</v>
      </c>
      <c r="C26" s="44">
        <v>0.125</v>
      </c>
      <c r="D26" s="44">
        <v>0.125</v>
      </c>
      <c r="E26" s="44">
        <v>0.125</v>
      </c>
      <c r="F26" s="2"/>
      <c r="G26" s="8"/>
      <c r="K26" s="40"/>
      <c r="L26" s="40"/>
      <c r="M26" s="40"/>
      <c r="N26" s="40"/>
      <c r="O26" s="40"/>
      <c r="P26" s="40"/>
    </row>
    <row r="27" spans="2:16" ht="20.149999999999999" customHeight="1" x14ac:dyDescent="0.25">
      <c r="B27" s="56" t="s">
        <v>40</v>
      </c>
      <c r="C27" s="44">
        <v>9.4999999999999987E-2</v>
      </c>
      <c r="D27" s="44">
        <v>9.4999999999999987E-2</v>
      </c>
      <c r="E27" s="44">
        <v>9.4999999999999987E-2</v>
      </c>
      <c r="F27" s="2"/>
      <c r="G27" s="8">
        <v>10983</v>
      </c>
      <c r="K27" s="40"/>
      <c r="L27" s="40"/>
      <c r="M27" s="40"/>
      <c r="N27" s="40"/>
      <c r="O27" s="40"/>
      <c r="P27" s="40"/>
    </row>
    <row r="28" spans="2:16" ht="20.149999999999999" customHeight="1" thickBot="1" x14ac:dyDescent="0.3">
      <c r="B28" s="56" t="s">
        <v>11</v>
      </c>
      <c r="C28" s="14">
        <v>7.9999999999999988E-2</v>
      </c>
      <c r="D28" s="14">
        <v>7.9999999999999988E-2</v>
      </c>
      <c r="E28" s="14">
        <v>7.9999999999999988E-2</v>
      </c>
      <c r="F28" s="2"/>
      <c r="K28" s="40"/>
      <c r="L28" s="40"/>
      <c r="M28" s="40"/>
      <c r="N28" s="40"/>
      <c r="O28" s="40"/>
      <c r="P28" s="40"/>
    </row>
    <row r="29" spans="2:16" ht="20.149999999999999" customHeight="1" thickBot="1" x14ac:dyDescent="0.3">
      <c r="B29" s="57" t="s">
        <v>6</v>
      </c>
      <c r="F29" s="2"/>
      <c r="K29" s="40"/>
      <c r="L29" s="40"/>
      <c r="M29" s="40"/>
      <c r="N29" s="40"/>
      <c r="O29" s="40"/>
      <c r="P29" s="40"/>
    </row>
    <row r="30" spans="2:16" ht="20.149999999999999" customHeight="1" x14ac:dyDescent="0.25">
      <c r="B30" s="58" t="s">
        <v>38</v>
      </c>
      <c r="C30" s="15">
        <v>1.6768963905243701E-2</v>
      </c>
      <c r="D30" s="15">
        <v>1.5642553848941417E-2</v>
      </c>
      <c r="E30" s="15">
        <v>1.4887574913765326E-2</v>
      </c>
      <c r="F30" s="2"/>
    </row>
    <row r="31" spans="2:16" ht="20.149999999999999" customHeight="1" x14ac:dyDescent="0.25">
      <c r="B31" s="58" t="s">
        <v>15</v>
      </c>
      <c r="C31" s="15">
        <v>1.8560532260263971E-2</v>
      </c>
      <c r="D31" s="15">
        <v>1.8052088925321026E-2</v>
      </c>
      <c r="E31" s="15">
        <v>1.7528275901279953E-2</v>
      </c>
      <c r="F31" s="2"/>
    </row>
    <row r="32" spans="2:16" ht="20.149999999999999" hidden="1" customHeight="1" x14ac:dyDescent="0.25">
      <c r="B32" s="58" t="s">
        <v>42</v>
      </c>
      <c r="C32" s="43">
        <v>1.7704237327133981E-2</v>
      </c>
      <c r="D32" s="43">
        <v>1.6564959222274057E-2</v>
      </c>
      <c r="E32" s="43">
        <v>1.5882292574283682E-2</v>
      </c>
      <c r="F32" s="2"/>
    </row>
    <row r="33" spans="2:16" ht="20.149999999999999" customHeight="1" x14ac:dyDescent="0.25">
      <c r="B33" s="60" t="s">
        <v>41</v>
      </c>
      <c r="C33" s="43">
        <v>1.669692487734371E-2</v>
      </c>
      <c r="D33" s="43">
        <v>1.6009447950154559E-2</v>
      </c>
      <c r="E33" s="43">
        <v>1.5205535467140971E-2</v>
      </c>
      <c r="F33" s="2"/>
    </row>
    <row r="34" spans="2:16" ht="15" customHeight="1" thickBot="1" x14ac:dyDescent="0.3">
      <c r="B34" s="59" t="s">
        <v>43</v>
      </c>
      <c r="C34" s="16">
        <v>1.5223494291668686E-2</v>
      </c>
      <c r="D34" s="16">
        <v>1.407234463545692E-2</v>
      </c>
      <c r="E34" s="16">
        <v>1.3162321599831382E-2</v>
      </c>
      <c r="G34" s="2"/>
      <c r="K34" s="42"/>
      <c r="L34" s="42"/>
      <c r="M34" s="42"/>
      <c r="N34" s="42"/>
      <c r="O34" s="42"/>
      <c r="P34" s="42"/>
    </row>
    <row r="35" spans="2:16" ht="15" customHeight="1" x14ac:dyDescent="0.25">
      <c r="B35" s="10"/>
      <c r="C35" s="11"/>
      <c r="D35" s="11"/>
      <c r="E35" s="11"/>
      <c r="F35" s="12"/>
      <c r="G35" s="12"/>
      <c r="K35" s="42"/>
      <c r="L35" s="42"/>
      <c r="M35" s="42"/>
      <c r="N35" s="42"/>
      <c r="O35" s="42"/>
      <c r="P35" s="42"/>
    </row>
    <row r="36" spans="2:16" ht="15" customHeight="1" x14ac:dyDescent="0.25">
      <c r="B36" s="2"/>
      <c r="C36" s="12"/>
      <c r="D36" s="12"/>
      <c r="H36" s="42"/>
      <c r="I36" s="42"/>
      <c r="J36" s="42"/>
      <c r="K36" s="42"/>
      <c r="L36" s="42"/>
      <c r="M36" s="42"/>
    </row>
    <row r="37" spans="2:16" ht="15" customHeight="1" x14ac:dyDescent="0.25">
      <c r="B37" s="6" t="s">
        <v>50</v>
      </c>
      <c r="C37" s="12"/>
      <c r="D37" s="12"/>
    </row>
    <row r="38" spans="2:16" ht="15" customHeight="1" x14ac:dyDescent="0.25">
      <c r="B38" s="6" t="s">
        <v>48</v>
      </c>
      <c r="C38" s="12"/>
      <c r="D38" s="12"/>
    </row>
    <row r="39" spans="2:16" ht="15" customHeight="1" x14ac:dyDescent="0.25">
      <c r="B39" s="6"/>
      <c r="C39" s="12"/>
      <c r="D39" s="12"/>
    </row>
    <row r="40" spans="2:16" ht="15" customHeight="1" x14ac:dyDescent="0.25">
      <c r="B40" s="6"/>
      <c r="C40" s="12"/>
      <c r="D40" s="12"/>
    </row>
    <row r="41" spans="2:16" ht="15" customHeight="1" x14ac:dyDescent="0.25">
      <c r="B41" s="6"/>
      <c r="C41" s="12"/>
      <c r="D41" s="12"/>
    </row>
    <row r="42" spans="2:16" ht="15" customHeight="1" x14ac:dyDescent="0.25">
      <c r="B42" s="6"/>
      <c r="C42" s="12"/>
      <c r="D42" s="12"/>
    </row>
    <row r="43" spans="2:16" ht="15" customHeight="1" x14ac:dyDescent="0.25">
      <c r="B43" s="6"/>
      <c r="C43" s="12"/>
      <c r="D43" s="12"/>
    </row>
    <row r="44" spans="2:16" ht="15" customHeight="1" x14ac:dyDescent="0.25">
      <c r="B44" s="6"/>
      <c r="C44" s="12"/>
      <c r="D44" s="12"/>
    </row>
    <row r="45" spans="2:16" ht="10.4" customHeight="1" x14ac:dyDescent="0.25">
      <c r="B45" s="70" t="s">
        <v>10</v>
      </c>
      <c r="C45" s="70"/>
      <c r="D45" s="70"/>
      <c r="E45" s="70"/>
    </row>
    <row r="46" spans="2:16" ht="11.9" customHeight="1" x14ac:dyDescent="0.25">
      <c r="B46" s="70"/>
      <c r="C46" s="70"/>
      <c r="D46" s="70"/>
      <c r="E46" s="70"/>
    </row>
    <row r="47" spans="2:16" ht="11.9" customHeight="1" x14ac:dyDescent="0.25">
      <c r="B47" s="70"/>
      <c r="C47" s="70"/>
      <c r="D47" s="70"/>
      <c r="E47" s="70"/>
    </row>
    <row r="48" spans="2:16" ht="11.9" customHeight="1" x14ac:dyDescent="0.25">
      <c r="B48" s="70"/>
      <c r="C48" s="70"/>
      <c r="D48" s="70"/>
      <c r="E48" s="70"/>
    </row>
    <row r="49" spans="2:13" ht="11.9" customHeight="1" x14ac:dyDescent="0.25">
      <c r="B49" s="70"/>
      <c r="C49" s="70"/>
      <c r="D49" s="70"/>
      <c r="E49" s="70"/>
    </row>
    <row r="50" spans="2:13" ht="11.9" customHeight="1" x14ac:dyDescent="0.25">
      <c r="B50" s="70"/>
      <c r="C50" s="70"/>
      <c r="D50" s="70"/>
      <c r="E50" s="70"/>
    </row>
    <row r="51" spans="2:13" ht="11.9" customHeight="1" x14ac:dyDescent="0.25">
      <c r="B51" s="70"/>
      <c r="C51" s="70"/>
      <c r="D51" s="70"/>
      <c r="E51" s="70"/>
    </row>
    <row r="52" spans="2:13" ht="11.9" customHeight="1" x14ac:dyDescent="0.25">
      <c r="B52" s="70"/>
      <c r="C52" s="70"/>
      <c r="D52" s="70"/>
      <c r="E52" s="70"/>
    </row>
    <row r="53" spans="2:13" ht="11.9" customHeight="1" x14ac:dyDescent="0.25">
      <c r="B53" s="70"/>
      <c r="C53" s="70"/>
      <c r="D53" s="70"/>
      <c r="E53" s="70"/>
    </row>
    <row r="54" spans="2:13" ht="11.9" customHeight="1" x14ac:dyDescent="0.25">
      <c r="B54" s="70"/>
      <c r="C54" s="70"/>
      <c r="D54" s="70"/>
      <c r="E54" s="70"/>
    </row>
    <row r="55" spans="2:13" x14ac:dyDescent="0.25">
      <c r="B55" s="70"/>
      <c r="C55" s="70"/>
      <c r="D55" s="70"/>
      <c r="E55" s="70"/>
    </row>
    <row r="56" spans="2:13" ht="62.5" customHeight="1" x14ac:dyDescent="0.25">
      <c r="B56" s="70"/>
      <c r="C56" s="70"/>
      <c r="D56" s="70"/>
      <c r="E56" s="70"/>
    </row>
    <row r="58" spans="2:13" ht="13" hidden="1" x14ac:dyDescent="0.25">
      <c r="B58" s="18" t="s">
        <v>16</v>
      </c>
      <c r="C58" s="41">
        <v>96</v>
      </c>
      <c r="D58" s="41">
        <v>108</v>
      </c>
      <c r="E58" s="41">
        <v>120</v>
      </c>
      <c r="F58" s="19"/>
      <c r="G58" s="19"/>
      <c r="H58" s="19"/>
      <c r="I58" s="19"/>
    </row>
    <row r="59" spans="2:13" ht="12.5" hidden="1" x14ac:dyDescent="0.25">
      <c r="B59" s="62" t="s">
        <v>17</v>
      </c>
      <c r="C59" s="20">
        <f t="shared" ref="C59:E59" si="0">+C69*(1+C23)</f>
        <v>0.29438342309556531</v>
      </c>
      <c r="D59" s="20">
        <f t="shared" si="0"/>
        <v>0.3700432684689352</v>
      </c>
      <c r="E59" s="20">
        <f t="shared" si="0"/>
        <v>0.43655932812747611</v>
      </c>
      <c r="F59"/>
      <c r="G59"/>
      <c r="H59"/>
      <c r="I59"/>
      <c r="J59"/>
      <c r="K59"/>
      <c r="L59"/>
      <c r="M59"/>
    </row>
    <row r="60" spans="2:13" ht="12.5" hidden="1" x14ac:dyDescent="0.25">
      <c r="B60" s="63" t="s">
        <v>18</v>
      </c>
      <c r="C60" s="21">
        <f t="shared" ref="C60:E60" si="1">+C70*(1+C23)</f>
        <v>0.16295490298984266</v>
      </c>
      <c r="D60" s="21">
        <f t="shared" si="1"/>
        <v>0.17712859167311068</v>
      </c>
      <c r="E60" s="21">
        <f t="shared" si="1"/>
        <v>0.20664826898676816</v>
      </c>
      <c r="F60"/>
      <c r="G60"/>
      <c r="H60"/>
      <c r="I60"/>
      <c r="J60"/>
      <c r="K60"/>
      <c r="L60"/>
      <c r="M60"/>
    </row>
    <row r="61" spans="2:13" ht="12.5" hidden="1" x14ac:dyDescent="0.25">
      <c r="B61" s="64" t="s">
        <v>19</v>
      </c>
      <c r="C61" s="22">
        <f t="shared" ref="C61:E61" si="2">+C71*(1+C23)</f>
        <v>0.10151871731714064</v>
      </c>
      <c r="D61" s="22">
        <f t="shared" si="2"/>
        <v>0.11158120797640035</v>
      </c>
      <c r="E61" s="22">
        <f t="shared" si="2"/>
        <v>0.13107515272655612</v>
      </c>
      <c r="F61"/>
      <c r="G61"/>
      <c r="H61"/>
      <c r="I61"/>
      <c r="J61"/>
      <c r="K61"/>
      <c r="L61"/>
      <c r="M61"/>
    </row>
    <row r="62" spans="2:13" ht="12.5" hidden="1" x14ac:dyDescent="0.25">
      <c r="B62" s="65" t="s">
        <v>20</v>
      </c>
      <c r="C62" s="23">
        <f t="shared" ref="C62:E62" si="3">+C72*(1+C23)</f>
        <v>0.21920315432584614</v>
      </c>
      <c r="D62" s="23">
        <f t="shared" si="3"/>
        <v>0.28280605634377914</v>
      </c>
      <c r="E62" s="23">
        <f t="shared" si="3"/>
        <v>0.33170092892309405</v>
      </c>
      <c r="F62"/>
      <c r="G62"/>
      <c r="H62"/>
      <c r="I62"/>
      <c r="J62"/>
      <c r="K62"/>
      <c r="L62"/>
      <c r="M62"/>
    </row>
    <row r="63" spans="2:13" ht="12.5" hidden="1" x14ac:dyDescent="0.25">
      <c r="B63" s="66" t="s">
        <v>21</v>
      </c>
      <c r="C63" s="24">
        <f t="shared" ref="C63:E63" si="4">+C73*(1+C23)</f>
        <v>9.678662187835449E-2</v>
      </c>
      <c r="D63" s="24">
        <f t="shared" si="4"/>
        <v>0.13765320313552293</v>
      </c>
      <c r="E63" s="24">
        <f t="shared" si="4"/>
        <v>0.15523202740584649</v>
      </c>
      <c r="F63"/>
      <c r="G63"/>
      <c r="H63"/>
      <c r="I63"/>
      <c r="J63"/>
      <c r="K63"/>
      <c r="L63"/>
      <c r="M63"/>
    </row>
    <row r="64" spans="2:13" ht="12.5" hidden="1" x14ac:dyDescent="0.25">
      <c r="B64" s="67" t="s">
        <v>22</v>
      </c>
      <c r="C64" s="25">
        <f t="shared" ref="C64:E64" si="5">+C74*(1+C23)</f>
        <v>0.22501239331627043</v>
      </c>
      <c r="D64" s="25">
        <f t="shared" si="5"/>
        <v>0.24999744953655004</v>
      </c>
      <c r="E64" s="25">
        <f t="shared" si="5"/>
        <v>0.29997554925584691</v>
      </c>
      <c r="F64"/>
      <c r="G64"/>
      <c r="H64"/>
      <c r="I64"/>
      <c r="J64"/>
      <c r="K64"/>
      <c r="L64"/>
      <c r="M64"/>
    </row>
    <row r="65" spans="2:13" ht="12.5" hidden="1" x14ac:dyDescent="0.25">
      <c r="B65" s="68" t="s">
        <v>23</v>
      </c>
      <c r="C65" s="19"/>
      <c r="D65" s="19"/>
      <c r="E65" s="19"/>
      <c r="F65"/>
      <c r="G65"/>
      <c r="H65"/>
      <c r="I65"/>
      <c r="J65"/>
      <c r="K65"/>
      <c r="L65"/>
      <c r="M65"/>
    </row>
    <row r="66" spans="2:13" ht="12.5" hidden="1" x14ac:dyDescent="0.25">
      <c r="C66" s="26"/>
      <c r="D66" s="26"/>
      <c r="E66" s="26"/>
      <c r="F66"/>
      <c r="G66"/>
      <c r="H66"/>
      <c r="I66"/>
      <c r="J66"/>
      <c r="K66"/>
      <c r="L66"/>
      <c r="M66"/>
    </row>
    <row r="67" spans="2:13" ht="12.5" hidden="1" x14ac:dyDescent="0.25">
      <c r="C67" s="26"/>
      <c r="D67" s="26"/>
      <c r="E67" s="26"/>
      <c r="F67"/>
      <c r="G67"/>
      <c r="H67"/>
      <c r="I67"/>
      <c r="J67"/>
      <c r="K67"/>
      <c r="L67"/>
      <c r="M67"/>
    </row>
    <row r="68" spans="2:13" ht="12.5" hidden="1" x14ac:dyDescent="0.25">
      <c r="B68" s="18" t="s">
        <v>24</v>
      </c>
      <c r="C68" s="26"/>
      <c r="D68" s="26"/>
      <c r="E68" s="26"/>
      <c r="F68"/>
      <c r="G68"/>
      <c r="H68"/>
      <c r="I68"/>
      <c r="J68"/>
      <c r="K68"/>
      <c r="L68"/>
      <c r="M68"/>
    </row>
    <row r="69" spans="2:13" ht="12.5" hidden="1" x14ac:dyDescent="0.25">
      <c r="B69" s="62" t="s">
        <v>17</v>
      </c>
      <c r="C69" s="20">
        <f t="shared" ref="C69:E74" si="6">(1*C79)/(1-C79)</f>
        <v>0.28319713621507003</v>
      </c>
      <c r="D69" s="20">
        <f t="shared" si="6"/>
        <v>0.35598198024909589</v>
      </c>
      <c r="E69" s="20">
        <f t="shared" si="6"/>
        <v>0.41997049362912559</v>
      </c>
      <c r="F69"/>
      <c r="G69"/>
      <c r="H69"/>
      <c r="I69"/>
      <c r="J69"/>
      <c r="K69"/>
      <c r="L69"/>
      <c r="M69"/>
    </row>
    <row r="70" spans="2:13" ht="12.5" hidden="1" x14ac:dyDescent="0.25">
      <c r="B70" s="63" t="s">
        <v>18</v>
      </c>
      <c r="C70" s="21">
        <f t="shared" si="6"/>
        <v>0.15676277343900208</v>
      </c>
      <c r="D70" s="21">
        <f t="shared" si="6"/>
        <v>0.17039787558740804</v>
      </c>
      <c r="E70" s="21">
        <f t="shared" si="6"/>
        <v>0.19879583356110453</v>
      </c>
      <c r="F70"/>
      <c r="G70"/>
      <c r="H70"/>
      <c r="I70"/>
      <c r="J70"/>
      <c r="K70"/>
      <c r="L70"/>
      <c r="M70"/>
    </row>
    <row r="71" spans="2:13" ht="12.5" hidden="1" x14ac:dyDescent="0.25">
      <c r="B71" s="64" t="s">
        <v>19</v>
      </c>
      <c r="C71" s="22">
        <f t="shared" si="6"/>
        <v>9.7661103720193015E-2</v>
      </c>
      <c r="D71" s="22">
        <f t="shared" si="6"/>
        <v>0.10734122941452655</v>
      </c>
      <c r="E71" s="22">
        <f>(1*E81)/(1-E81)</f>
        <v>0.12609442301737001</v>
      </c>
      <c r="F71"/>
      <c r="G71"/>
      <c r="H71"/>
      <c r="I71"/>
      <c r="J71"/>
      <c r="K71"/>
      <c r="L71"/>
      <c r="M71"/>
    </row>
    <row r="72" spans="2:13" ht="12.5" hidden="1" x14ac:dyDescent="0.25">
      <c r="B72" s="65" t="s">
        <v>20</v>
      </c>
      <c r="C72" s="23">
        <f t="shared" si="6"/>
        <v>0.2108736453351093</v>
      </c>
      <c r="D72" s="23">
        <f t="shared" si="6"/>
        <v>0.27205969826241377</v>
      </c>
      <c r="E72" s="23">
        <f t="shared" si="6"/>
        <v>0.31909661272062917</v>
      </c>
      <c r="F72"/>
      <c r="G72"/>
      <c r="H72"/>
      <c r="I72"/>
      <c r="J72"/>
      <c r="K72"/>
      <c r="L72"/>
      <c r="M72"/>
    </row>
    <row r="73" spans="2:13" ht="12.5" hidden="1" x14ac:dyDescent="0.25">
      <c r="B73" s="66" t="s">
        <v>21</v>
      </c>
      <c r="C73" s="24">
        <f t="shared" si="6"/>
        <v>9.3108823355800369E-2</v>
      </c>
      <c r="D73" s="24">
        <f t="shared" si="6"/>
        <v>0.1324225138388869</v>
      </c>
      <c r="E73" s="24">
        <f t="shared" si="6"/>
        <v>0.149333359697784</v>
      </c>
      <c r="F73"/>
      <c r="G73"/>
      <c r="H73"/>
      <c r="I73"/>
      <c r="J73"/>
      <c r="K73"/>
      <c r="L73"/>
      <c r="M73"/>
    </row>
    <row r="74" spans="2:13" ht="12.5" hidden="1" x14ac:dyDescent="0.25">
      <c r="B74" s="67" t="s">
        <v>22</v>
      </c>
      <c r="C74" s="25">
        <f t="shared" si="6"/>
        <v>0.21646213883239096</v>
      </c>
      <c r="D74" s="25">
        <f t="shared" si="6"/>
        <v>0.24049778695194807</v>
      </c>
      <c r="E74" s="25">
        <f>(1*E84)/(1-E84)</f>
        <v>0.28857676696089168</v>
      </c>
      <c r="F74"/>
      <c r="G74"/>
      <c r="H74"/>
      <c r="I74"/>
      <c r="J74"/>
      <c r="K74"/>
      <c r="L74"/>
      <c r="M74"/>
    </row>
    <row r="75" spans="2:13" ht="12.5" hidden="1" x14ac:dyDescent="0.25">
      <c r="B75" s="68" t="s">
        <v>23</v>
      </c>
      <c r="C75" s="26"/>
      <c r="D75" s="26"/>
      <c r="E75" s="26"/>
      <c r="F75"/>
      <c r="G75"/>
      <c r="H75"/>
      <c r="I75"/>
      <c r="J75"/>
      <c r="K75"/>
      <c r="L75"/>
      <c r="M75"/>
    </row>
    <row r="76" spans="2:13" ht="12.5" hidden="1" x14ac:dyDescent="0.25">
      <c r="C76" s="26"/>
      <c r="D76" s="26"/>
      <c r="E76" s="26"/>
      <c r="F76"/>
      <c r="G76"/>
      <c r="H76"/>
      <c r="I76"/>
      <c r="J76"/>
      <c r="K76"/>
      <c r="L76"/>
      <c r="M76"/>
    </row>
    <row r="77" spans="2:13" ht="12.5" hidden="1" x14ac:dyDescent="0.25">
      <c r="C77" s="27"/>
      <c r="D77" s="27"/>
      <c r="E77" s="27"/>
      <c r="F77"/>
      <c r="G77"/>
      <c r="H77"/>
      <c r="I77"/>
      <c r="J77"/>
      <c r="K77"/>
      <c r="L77"/>
      <c r="M77"/>
    </row>
    <row r="78" spans="2:13" ht="12.5" hidden="1" x14ac:dyDescent="0.25">
      <c r="B78" s="18" t="s">
        <v>25</v>
      </c>
      <c r="C78" s="27"/>
      <c r="D78" s="27"/>
      <c r="E78" s="27"/>
      <c r="F78"/>
      <c r="G78"/>
      <c r="H78"/>
      <c r="I78"/>
      <c r="J78"/>
      <c r="K78"/>
      <c r="L78"/>
      <c r="M78"/>
    </row>
    <row r="79" spans="2:13" ht="12.5" hidden="1" x14ac:dyDescent="0.25">
      <c r="B79" s="62" t="s">
        <v>26</v>
      </c>
      <c r="C79" s="20">
        <f t="shared" ref="C79:E79" si="7">+C89+C92+C90</f>
        <v>0.22069651515151514</v>
      </c>
      <c r="D79" s="20">
        <f t="shared" si="7"/>
        <v>0.26252707295100003</v>
      </c>
      <c r="E79" s="20">
        <f t="shared" si="7"/>
        <v>0.29576001438999999</v>
      </c>
      <c r="F79"/>
      <c r="G79"/>
      <c r="H79"/>
      <c r="I79"/>
      <c r="J79"/>
      <c r="K79"/>
      <c r="L79"/>
      <c r="M79"/>
    </row>
    <row r="80" spans="2:13" ht="12.5" hidden="1" x14ac:dyDescent="0.25">
      <c r="B80" s="63" t="s">
        <v>27</v>
      </c>
      <c r="C80" s="21">
        <f t="shared" ref="C80:D80" si="8">+C89+C92</f>
        <v>0.13551851515151514</v>
      </c>
      <c r="D80" s="21">
        <f t="shared" si="8"/>
        <v>0.14558969999999999</v>
      </c>
      <c r="E80" s="21">
        <f>+E89+E92</f>
        <v>0.16582959999999999</v>
      </c>
      <c r="F80"/>
      <c r="G80"/>
      <c r="H80"/>
      <c r="I80"/>
      <c r="J80"/>
      <c r="K80"/>
      <c r="L80"/>
      <c r="M80"/>
    </row>
    <row r="81" spans="2:13" ht="12.5" hidden="1" x14ac:dyDescent="0.25">
      <c r="B81" s="64" t="s">
        <v>19</v>
      </c>
      <c r="C81" s="22">
        <f t="shared" ref="C81:D81" si="9">+C89</f>
        <v>8.8971999999999996E-2</v>
      </c>
      <c r="D81" s="22">
        <f t="shared" si="9"/>
        <v>9.6935999999999994E-2</v>
      </c>
      <c r="E81" s="22">
        <f>+E89</f>
        <v>0.11197500000000001</v>
      </c>
      <c r="F81"/>
      <c r="G81"/>
      <c r="H81"/>
      <c r="I81"/>
      <c r="J81"/>
      <c r="K81"/>
      <c r="L81"/>
      <c r="M81"/>
    </row>
    <row r="82" spans="2:13" ht="12.5" hidden="1" x14ac:dyDescent="0.25">
      <c r="B82" s="65" t="s">
        <v>20</v>
      </c>
      <c r="C82" s="23">
        <f t="shared" ref="C82:D82" si="10">+C89+C90</f>
        <v>0.17415</v>
      </c>
      <c r="D82" s="23">
        <f t="shared" si="10"/>
        <v>0.21387337295100001</v>
      </c>
      <c r="E82" s="23">
        <f>+E89+E90</f>
        <v>0.24190541439000002</v>
      </c>
      <c r="F82"/>
      <c r="G82"/>
      <c r="H82"/>
      <c r="I82"/>
      <c r="J82"/>
      <c r="K82"/>
      <c r="L82"/>
      <c r="M82"/>
    </row>
    <row r="83" spans="2:13" ht="12.5" hidden="1" x14ac:dyDescent="0.25">
      <c r="B83" s="66" t="s">
        <v>21</v>
      </c>
      <c r="C83" s="24">
        <f t="shared" ref="C83:D83" si="11">+C90</f>
        <v>8.5178000000000004E-2</v>
      </c>
      <c r="D83" s="24">
        <f t="shared" si="11"/>
        <v>0.11693737295100003</v>
      </c>
      <c r="E83" s="24">
        <f>+E90</f>
        <v>0.12993041439</v>
      </c>
      <c r="F83"/>
      <c r="G83"/>
      <c r="H83"/>
      <c r="I83"/>
      <c r="J83"/>
      <c r="K83"/>
      <c r="L83"/>
      <c r="M83"/>
    </row>
    <row r="84" spans="2:13" ht="12.5" hidden="1" x14ac:dyDescent="0.25">
      <c r="B84" s="67" t="s">
        <v>22</v>
      </c>
      <c r="C84" s="25">
        <f t="shared" ref="C84" si="12">+C89+C89</f>
        <v>0.17794399999999999</v>
      </c>
      <c r="D84" s="25">
        <f>+D89+D89</f>
        <v>0.19387199999999999</v>
      </c>
      <c r="E84" s="25">
        <f>+E89+E89</f>
        <v>0.22395000000000001</v>
      </c>
      <c r="F84"/>
      <c r="G84"/>
      <c r="H84"/>
      <c r="I84"/>
      <c r="J84"/>
      <c r="K84"/>
      <c r="L84"/>
      <c r="M84"/>
    </row>
    <row r="85" spans="2:13" ht="12.5" hidden="1" x14ac:dyDescent="0.25">
      <c r="B85" s="68" t="s">
        <v>23</v>
      </c>
      <c r="C85" s="27"/>
      <c r="D85" s="27"/>
      <c r="E85" s="27"/>
      <c r="F85"/>
      <c r="G85"/>
      <c r="H85"/>
      <c r="I85"/>
      <c r="J85"/>
      <c r="K85"/>
      <c r="L85"/>
      <c r="M85"/>
    </row>
    <row r="86" spans="2:13" ht="12.5" hidden="1" x14ac:dyDescent="0.25">
      <c r="C86" s="27"/>
      <c r="D86" s="27"/>
      <c r="E86" s="27"/>
      <c r="F86"/>
      <c r="G86"/>
      <c r="H86"/>
      <c r="I86"/>
      <c r="J86"/>
      <c r="K86"/>
      <c r="L86"/>
      <c r="M86"/>
    </row>
    <row r="87" spans="2:13" ht="12.5" hidden="1" x14ac:dyDescent="0.25">
      <c r="F87"/>
      <c r="G87"/>
      <c r="H87"/>
      <c r="I87"/>
      <c r="J87"/>
      <c r="K87"/>
      <c r="L87"/>
      <c r="M87"/>
    </row>
    <row r="88" spans="2:13" ht="12.5" hidden="1" x14ac:dyDescent="0.25">
      <c r="C88" s="29" t="s">
        <v>28</v>
      </c>
      <c r="D88" s="29" t="s">
        <v>29</v>
      </c>
      <c r="E88" s="29" t="s">
        <v>30</v>
      </c>
      <c r="F88"/>
      <c r="G88"/>
      <c r="H88"/>
      <c r="I88"/>
      <c r="J88"/>
      <c r="K88"/>
      <c r="L88"/>
      <c r="M88"/>
    </row>
    <row r="89" spans="2:13" ht="13" hidden="1" x14ac:dyDescent="0.3">
      <c r="B89" s="30" t="s">
        <v>31</v>
      </c>
      <c r="C89" s="32">
        <v>8.8971999999999996E-2</v>
      </c>
      <c r="D89" s="31">
        <v>9.6935999999999994E-2</v>
      </c>
      <c r="E89" s="31">
        <v>0.11197500000000001</v>
      </c>
      <c r="F89"/>
      <c r="G89"/>
      <c r="H89"/>
      <c r="I89"/>
      <c r="J89"/>
      <c r="K89"/>
      <c r="L89"/>
      <c r="M89"/>
    </row>
    <row r="90" spans="2:13" ht="13" hidden="1" x14ac:dyDescent="0.3">
      <c r="B90" s="30" t="s">
        <v>32</v>
      </c>
      <c r="C90" s="33">
        <v>8.5178000000000004E-2</v>
      </c>
      <c r="D90" s="33">
        <v>0.11693737295100003</v>
      </c>
      <c r="E90" s="33">
        <v>0.12993041439</v>
      </c>
      <c r="F90"/>
      <c r="G90"/>
      <c r="H90"/>
      <c r="I90"/>
      <c r="J90"/>
      <c r="K90"/>
      <c r="L90"/>
      <c r="M90"/>
    </row>
    <row r="91" spans="2:13" ht="13" hidden="1" x14ac:dyDescent="0.3">
      <c r="B91" s="30" t="s">
        <v>33</v>
      </c>
      <c r="C91" s="35">
        <v>7.4245951080000011E-2</v>
      </c>
      <c r="D91" s="35">
        <v>8.6620276260000018E-2</v>
      </c>
      <c r="E91" s="34">
        <v>0.10394440182</v>
      </c>
      <c r="F91"/>
      <c r="G91"/>
      <c r="H91"/>
      <c r="I91"/>
      <c r="J91"/>
      <c r="K91"/>
      <c r="L91"/>
      <c r="M91"/>
    </row>
    <row r="92" spans="2:13" ht="13" hidden="1" x14ac:dyDescent="0.3">
      <c r="B92" s="30" t="s">
        <v>34</v>
      </c>
      <c r="C92" s="36">
        <v>4.6546515151515151E-2</v>
      </c>
      <c r="D92" s="36">
        <v>4.8653700000000001E-2</v>
      </c>
      <c r="E92" s="36">
        <v>5.3854599999999996E-2</v>
      </c>
      <c r="F92"/>
      <c r="G92"/>
      <c r="H92"/>
      <c r="I92"/>
      <c r="J92"/>
      <c r="K92"/>
      <c r="L92"/>
      <c r="M92"/>
    </row>
    <row r="93" spans="2:13" ht="13" hidden="1" x14ac:dyDescent="0.3">
      <c r="B93" s="30" t="s">
        <v>35</v>
      </c>
      <c r="C93" s="37">
        <v>8.6620276260000018E-2</v>
      </c>
      <c r="D93" s="37">
        <v>0.10394440182</v>
      </c>
      <c r="E93" s="37">
        <v>0.11693737295100003</v>
      </c>
      <c r="F93"/>
      <c r="G93"/>
      <c r="H93"/>
      <c r="I93"/>
      <c r="J93"/>
      <c r="K93"/>
      <c r="L93"/>
      <c r="M93"/>
    </row>
    <row r="94" spans="2:13" ht="13" hidden="1" x14ac:dyDescent="0.3">
      <c r="B94" s="30"/>
      <c r="C94" s="38"/>
      <c r="D94" s="38"/>
      <c r="E94" s="38"/>
      <c r="F94"/>
      <c r="G94"/>
      <c r="H94"/>
      <c r="I94"/>
      <c r="J94"/>
      <c r="K94"/>
      <c r="L94"/>
      <c r="M94"/>
    </row>
    <row r="95" spans="2:13" ht="13" hidden="1" x14ac:dyDescent="0.3">
      <c r="B95" s="30"/>
      <c r="C95" s="39"/>
      <c r="D95" s="39"/>
      <c r="E95" s="39"/>
      <c r="F95"/>
      <c r="G95"/>
      <c r="H95"/>
      <c r="I95"/>
      <c r="J95"/>
      <c r="K95"/>
      <c r="L95"/>
      <c r="M95"/>
    </row>
    <row r="96" spans="2:13" ht="13" hidden="1" x14ac:dyDescent="0.3">
      <c r="B96" s="30"/>
      <c r="C96" s="39"/>
      <c r="D96" s="39"/>
      <c r="E96" s="39"/>
      <c r="F96"/>
      <c r="G96"/>
      <c r="H96"/>
      <c r="I96"/>
      <c r="J96"/>
      <c r="K96"/>
      <c r="L96"/>
      <c r="M96"/>
    </row>
    <row r="97" spans="6:13" ht="12.5" hidden="1" x14ac:dyDescent="0.25">
      <c r="F97"/>
      <c r="G97"/>
      <c r="H97"/>
      <c r="I97"/>
      <c r="J97"/>
      <c r="K97"/>
      <c r="L97"/>
      <c r="M97"/>
    </row>
    <row r="98" spans="6:13" hidden="1" x14ac:dyDescent="0.25"/>
  </sheetData>
  <mergeCells count="3">
    <mergeCell ref="B45:E56"/>
    <mergeCell ref="C7:C8"/>
    <mergeCell ref="B11:J11"/>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P97"/>
  <sheetViews>
    <sheetView showGridLines="0" tabSelected="1" topLeftCell="A18" zoomScale="70" zoomScaleNormal="70" zoomScaleSheetLayoutView="75" workbookViewId="0">
      <selection activeCell="G42" sqref="G42"/>
    </sheetView>
  </sheetViews>
  <sheetFormatPr baseColWidth="10" defaultColWidth="11.54296875" defaultRowHeight="11.5" x14ac:dyDescent="0.25"/>
  <cols>
    <col min="1" max="1" width="6.453125" style="1" customWidth="1"/>
    <col min="2" max="2" width="40" style="1" customWidth="1"/>
    <col min="3" max="5" width="13.54296875" style="1" customWidth="1"/>
    <col min="6" max="16384" width="11.54296875" style="1"/>
  </cols>
  <sheetData>
    <row r="6" spans="2:8" ht="15" customHeight="1" x14ac:dyDescent="0.25">
      <c r="B6" s="2"/>
      <c r="C6" s="9"/>
    </row>
    <row r="7" spans="2:8" ht="15" customHeight="1" x14ac:dyDescent="0.25">
      <c r="B7" s="2"/>
      <c r="C7" s="71"/>
    </row>
    <row r="8" spans="2:8" ht="15" customHeight="1" x14ac:dyDescent="0.25">
      <c r="B8" s="2"/>
      <c r="C8" s="72"/>
    </row>
    <row r="9" spans="2:8" ht="15" customHeight="1" x14ac:dyDescent="0.25">
      <c r="B9" s="2"/>
      <c r="C9" s="2"/>
      <c r="D9" s="2"/>
    </row>
    <row r="10" spans="2:8" ht="17.899999999999999" customHeight="1" x14ac:dyDescent="0.25">
      <c r="B10" s="2"/>
      <c r="C10" s="2"/>
      <c r="D10" s="2"/>
    </row>
    <row r="11" spans="2:8" s="3" customFormat="1" ht="40.4" customHeight="1" x14ac:dyDescent="0.25">
      <c r="B11" s="55" t="s">
        <v>45</v>
      </c>
      <c r="C11" s="55"/>
      <c r="D11" s="55"/>
      <c r="E11" s="55"/>
      <c r="F11" s="55"/>
      <c r="G11" s="55"/>
      <c r="H11" s="55"/>
    </row>
    <row r="12" spans="2:8" ht="15" customHeight="1" x14ac:dyDescent="0.25">
      <c r="B12" s="2"/>
      <c r="C12" s="2"/>
      <c r="D12" s="2"/>
    </row>
    <row r="13" spans="2:8" ht="15" customHeight="1" x14ac:dyDescent="0.25">
      <c r="B13" s="2"/>
      <c r="E13" s="4" t="s">
        <v>0</v>
      </c>
    </row>
    <row r="14" spans="2:8" ht="15" customHeight="1" x14ac:dyDescent="0.25">
      <c r="B14" s="2"/>
      <c r="C14" s="2"/>
      <c r="D14" s="2"/>
    </row>
    <row r="15" spans="2:8" ht="9.65" customHeight="1" x14ac:dyDescent="0.25">
      <c r="B15" s="2"/>
      <c r="C15" s="2"/>
      <c r="D15" s="2"/>
    </row>
    <row r="16" spans="2:8" ht="15" customHeight="1" x14ac:dyDescent="0.25">
      <c r="B16" s="69"/>
      <c r="C16" s="5"/>
      <c r="D16" s="2"/>
    </row>
    <row r="17" spans="2:16" ht="15" customHeight="1" x14ac:dyDescent="0.25">
      <c r="B17" s="48"/>
      <c r="C17" s="53" t="s">
        <v>7</v>
      </c>
      <c r="D17" s="53"/>
    </row>
    <row r="18" spans="2:16" ht="15" customHeight="1" x14ac:dyDescent="0.25">
      <c r="B18" s="54"/>
      <c r="C18" s="45" t="s">
        <v>3</v>
      </c>
      <c r="D18" s="45" t="s">
        <v>37</v>
      </c>
    </row>
    <row r="19" spans="2:16" ht="15" customHeight="1" x14ac:dyDescent="0.25">
      <c r="B19" s="54"/>
      <c r="C19" s="46" t="s">
        <v>9</v>
      </c>
      <c r="D19" s="47">
        <v>0.01</v>
      </c>
    </row>
    <row r="20" spans="2:16" ht="15" customHeight="1" thickBot="1" x14ac:dyDescent="0.3">
      <c r="B20" s="2"/>
      <c r="C20" s="2"/>
    </row>
    <row r="21" spans="2:16" ht="20.149999999999999" customHeight="1" thickBot="1" x14ac:dyDescent="0.3">
      <c r="B21" s="57" t="s">
        <v>3</v>
      </c>
      <c r="C21" s="13">
        <v>96</v>
      </c>
      <c r="D21" s="13">
        <v>108</v>
      </c>
      <c r="E21" s="13">
        <v>120</v>
      </c>
      <c r="F21" s="2"/>
      <c r="G21" s="7" t="s">
        <v>1</v>
      </c>
    </row>
    <row r="22" spans="2:16" ht="20.149999999999999" customHeight="1" x14ac:dyDescent="0.25">
      <c r="B22" s="61" t="s">
        <v>4</v>
      </c>
      <c r="C22" s="14">
        <v>9.9900000000000003E-2</v>
      </c>
      <c r="D22" s="14">
        <v>9.9900000000000003E-2</v>
      </c>
      <c r="E22" s="14">
        <v>9.9900000000000003E-2</v>
      </c>
      <c r="F22" s="2"/>
      <c r="G22" s="8" t="s">
        <v>47</v>
      </c>
    </row>
    <row r="23" spans="2:16" ht="20.149999999999999" customHeight="1" x14ac:dyDescent="0.25">
      <c r="B23" s="56" t="s">
        <v>5</v>
      </c>
      <c r="C23" s="14">
        <v>3.95E-2</v>
      </c>
      <c r="D23" s="14">
        <v>3.95E-2</v>
      </c>
      <c r="E23" s="14">
        <v>3.95E-2</v>
      </c>
      <c r="F23" s="2"/>
      <c r="G23" s="7" t="s">
        <v>2</v>
      </c>
    </row>
    <row r="24" spans="2:16" ht="20.149999999999999" customHeight="1" x14ac:dyDescent="0.25">
      <c r="B24" s="56" t="s">
        <v>12</v>
      </c>
      <c r="C24" s="14">
        <v>0.155</v>
      </c>
      <c r="D24" s="14">
        <v>0.155</v>
      </c>
      <c r="E24" s="14">
        <v>0.155</v>
      </c>
      <c r="F24" s="2"/>
      <c r="G24" s="8" t="s">
        <v>47</v>
      </c>
    </row>
    <row r="25" spans="2:16" ht="20.149999999999999" customHeight="1" x14ac:dyDescent="0.25">
      <c r="B25" s="56" t="s">
        <v>14</v>
      </c>
      <c r="C25" s="14">
        <v>0.16999999999999998</v>
      </c>
      <c r="D25" s="14">
        <v>0.16999999999999998</v>
      </c>
      <c r="E25" s="14">
        <v>0.16999999999999998</v>
      </c>
      <c r="F25" s="2"/>
      <c r="G25" s="7" t="s">
        <v>13</v>
      </c>
      <c r="K25" s="40"/>
      <c r="L25" s="40"/>
      <c r="M25" s="40"/>
      <c r="N25" s="40"/>
      <c r="O25" s="40"/>
      <c r="P25" s="40"/>
    </row>
    <row r="26" spans="2:16" ht="20.149999999999999" hidden="1" customHeight="1" x14ac:dyDescent="0.25">
      <c r="B26" s="56" t="s">
        <v>39</v>
      </c>
      <c r="C26" s="44">
        <v>0.16</v>
      </c>
      <c r="D26" s="44">
        <v>0.16</v>
      </c>
      <c r="E26" s="44">
        <v>0.16</v>
      </c>
      <c r="F26" s="2"/>
      <c r="G26" s="8"/>
      <c r="K26" s="40"/>
      <c r="L26" s="40"/>
      <c r="M26" s="40"/>
      <c r="N26" s="40"/>
      <c r="O26" s="40"/>
      <c r="P26" s="40"/>
    </row>
    <row r="27" spans="2:16" ht="20.149999999999999" customHeight="1" x14ac:dyDescent="0.25">
      <c r="B27" s="56" t="s">
        <v>40</v>
      </c>
      <c r="C27" s="44">
        <v>0.13</v>
      </c>
      <c r="D27" s="44">
        <v>0.13</v>
      </c>
      <c r="E27" s="44">
        <v>0.13</v>
      </c>
      <c r="F27" s="2"/>
      <c r="G27" s="8">
        <v>10984</v>
      </c>
      <c r="K27" s="40"/>
      <c r="L27" s="40"/>
      <c r="M27" s="40"/>
      <c r="N27" s="40"/>
      <c r="O27" s="40"/>
      <c r="P27" s="40"/>
    </row>
    <row r="28" spans="2:16" ht="20.149999999999999" customHeight="1" thickBot="1" x14ac:dyDescent="0.3">
      <c r="B28" s="56" t="s">
        <v>11</v>
      </c>
      <c r="C28" s="14">
        <v>0.11499999999999999</v>
      </c>
      <c r="D28" s="14">
        <v>0.11499999999999999</v>
      </c>
      <c r="E28" s="14">
        <v>0.11499999999999999</v>
      </c>
      <c r="F28" s="2"/>
      <c r="K28" s="40"/>
      <c r="L28" s="40"/>
      <c r="M28" s="40"/>
      <c r="N28" s="40"/>
      <c r="O28" s="40"/>
      <c r="P28" s="40"/>
    </row>
    <row r="29" spans="2:16" ht="20.149999999999999" customHeight="1" thickBot="1" x14ac:dyDescent="0.3">
      <c r="B29" s="57" t="s">
        <v>6</v>
      </c>
      <c r="F29" s="2"/>
      <c r="K29" s="40"/>
      <c r="L29" s="40"/>
      <c r="M29" s="40"/>
      <c r="N29" s="40"/>
      <c r="O29" s="40"/>
      <c r="P29" s="40"/>
    </row>
    <row r="30" spans="2:16" ht="20.149999999999999" customHeight="1" x14ac:dyDescent="0.25">
      <c r="B30" s="58" t="s">
        <v>38</v>
      </c>
      <c r="C30" s="15">
        <v>1.7368795336333735E-2</v>
      </c>
      <c r="D30" s="15">
        <v>1.626150594159299E-2</v>
      </c>
      <c r="E30" s="15">
        <v>1.5531147475641369E-2</v>
      </c>
      <c r="F30" s="2"/>
    </row>
    <row r="31" spans="2:16" ht="20.149999999999999" customHeight="1" x14ac:dyDescent="0.25">
      <c r="B31" s="58" t="s">
        <v>15</v>
      </c>
      <c r="C31" s="15">
        <v>1.9224448688874417E-2</v>
      </c>
      <c r="D31" s="15">
        <v>1.8766382660535874E-2</v>
      </c>
      <c r="E31" s="15">
        <v>1.8286002897946581E-2</v>
      </c>
      <c r="F31" s="2"/>
      <c r="K31" s="42"/>
      <c r="L31" s="42"/>
      <c r="M31" s="42"/>
      <c r="N31" s="42"/>
      <c r="O31" s="42"/>
      <c r="P31" s="42"/>
    </row>
    <row r="32" spans="2:16" ht="20.149999999999999" hidden="1" customHeight="1" x14ac:dyDescent="0.25">
      <c r="B32" s="58" t="s">
        <v>42</v>
      </c>
      <c r="C32" s="43">
        <v>1.833752380042477E-2</v>
      </c>
      <c r="D32" s="43">
        <v>1.7220409494290118E-2</v>
      </c>
      <c r="E32" s="43">
        <v>1.6568865624609408E-2</v>
      </c>
      <c r="F32" s="2"/>
      <c r="K32" s="42"/>
      <c r="L32" s="42"/>
      <c r="M32" s="42"/>
      <c r="N32" s="42"/>
      <c r="O32" s="42"/>
      <c r="P32" s="42"/>
    </row>
    <row r="33" spans="2:16" ht="20.149999999999999" customHeight="1" x14ac:dyDescent="0.25">
      <c r="B33" s="60" t="s">
        <v>41</v>
      </c>
      <c r="C33" s="43">
        <v>1.7294179448381818E-2</v>
      </c>
      <c r="D33" s="43">
        <v>1.6642917485029465E-2</v>
      </c>
      <c r="E33" s="43">
        <v>1.5862853094220499E-2</v>
      </c>
      <c r="F33" s="2"/>
      <c r="K33" s="42"/>
      <c r="L33" s="42"/>
      <c r="M33" s="42"/>
      <c r="N33" s="42"/>
      <c r="O33" s="42"/>
      <c r="P33" s="42"/>
    </row>
    <row r="34" spans="2:16" ht="15" customHeight="1" thickBot="1" x14ac:dyDescent="0.3">
      <c r="B34" s="59" t="s">
        <v>43</v>
      </c>
      <c r="C34" s="16">
        <v>1.5768043759290064E-2</v>
      </c>
      <c r="D34" s="16">
        <v>1.4629165934890687E-2</v>
      </c>
      <c r="E34" s="16">
        <v>1.3731313465955089E-2</v>
      </c>
      <c r="G34" s="2"/>
      <c r="K34" s="42"/>
      <c r="L34" s="42"/>
      <c r="M34" s="42"/>
      <c r="N34" s="42"/>
      <c r="O34" s="42"/>
      <c r="P34" s="42"/>
    </row>
    <row r="35" spans="2:16" ht="15" customHeight="1" x14ac:dyDescent="0.25">
      <c r="B35" s="10"/>
      <c r="C35" s="11"/>
      <c r="D35" s="11"/>
      <c r="E35" s="11"/>
      <c r="F35" s="12"/>
      <c r="G35" s="12"/>
      <c r="K35" s="42"/>
      <c r="L35" s="42"/>
      <c r="M35" s="42"/>
      <c r="N35" s="42"/>
      <c r="O35" s="42"/>
      <c r="P35" s="42"/>
    </row>
    <row r="36" spans="2:16" ht="15" customHeight="1" x14ac:dyDescent="0.25">
      <c r="B36" s="2"/>
      <c r="C36" s="12"/>
      <c r="D36" s="12"/>
      <c r="H36" s="42"/>
      <c r="I36" s="42"/>
      <c r="J36" s="42"/>
      <c r="K36" s="42"/>
      <c r="L36" s="42"/>
      <c r="M36" s="42"/>
    </row>
    <row r="37" spans="2:16" ht="15" customHeight="1" x14ac:dyDescent="0.25">
      <c r="B37" s="6" t="s">
        <v>50</v>
      </c>
      <c r="C37" s="12"/>
      <c r="D37" s="12"/>
      <c r="H37" s="42"/>
      <c r="I37" s="42"/>
      <c r="J37" s="42"/>
      <c r="K37" s="42"/>
      <c r="L37" s="42"/>
      <c r="M37" s="42"/>
    </row>
    <row r="38" spans="2:16" ht="15" customHeight="1" x14ac:dyDescent="0.25">
      <c r="B38" s="6" t="s">
        <v>49</v>
      </c>
      <c r="C38" s="12"/>
      <c r="D38" s="12"/>
    </row>
    <row r="39" spans="2:16" ht="15" customHeight="1" x14ac:dyDescent="0.25">
      <c r="B39" s="6"/>
      <c r="C39" s="12"/>
      <c r="D39" s="12"/>
    </row>
    <row r="40" spans="2:16" ht="15" customHeight="1" x14ac:dyDescent="0.25">
      <c r="B40" s="6"/>
      <c r="C40" s="12"/>
      <c r="D40" s="12"/>
    </row>
    <row r="41" spans="2:16" ht="15" customHeight="1" x14ac:dyDescent="0.25">
      <c r="B41" s="6"/>
      <c r="C41" s="12"/>
      <c r="D41" s="12"/>
    </row>
    <row r="42" spans="2:16" ht="15" customHeight="1" x14ac:dyDescent="0.25">
      <c r="B42" s="6"/>
      <c r="C42" s="12"/>
      <c r="D42" s="12"/>
    </row>
    <row r="43" spans="2:16" ht="15" customHeight="1" x14ac:dyDescent="0.25">
      <c r="B43" s="6"/>
      <c r="C43" s="12"/>
      <c r="D43" s="12"/>
    </row>
    <row r="44" spans="2:16" ht="15" customHeight="1" x14ac:dyDescent="0.25">
      <c r="B44" s="6"/>
      <c r="C44" s="12"/>
      <c r="D44" s="12"/>
    </row>
    <row r="45" spans="2:16" ht="10.4" customHeight="1" x14ac:dyDescent="0.25">
      <c r="B45" s="70" t="s">
        <v>10</v>
      </c>
      <c r="C45" s="70"/>
      <c r="D45" s="70"/>
      <c r="E45" s="70"/>
    </row>
    <row r="46" spans="2:16" ht="11.9" customHeight="1" x14ac:dyDescent="0.25">
      <c r="B46" s="70"/>
      <c r="C46" s="70"/>
      <c r="D46" s="70"/>
      <c r="E46" s="70"/>
    </row>
    <row r="47" spans="2:16" ht="11.9" customHeight="1" x14ac:dyDescent="0.25">
      <c r="B47" s="70"/>
      <c r="C47" s="70"/>
      <c r="D47" s="70"/>
      <c r="E47" s="70"/>
    </row>
    <row r="48" spans="2:16" ht="11.9" customHeight="1" x14ac:dyDescent="0.25">
      <c r="B48" s="70"/>
      <c r="C48" s="70"/>
      <c r="D48" s="70"/>
      <c r="E48" s="70"/>
    </row>
    <row r="49" spans="2:13" ht="11.9" customHeight="1" x14ac:dyDescent="0.25">
      <c r="B49" s="70"/>
      <c r="C49" s="70"/>
      <c r="D49" s="70"/>
      <c r="E49" s="70"/>
    </row>
    <row r="50" spans="2:13" ht="11.9" customHeight="1" x14ac:dyDescent="0.25">
      <c r="B50" s="70"/>
      <c r="C50" s="70"/>
      <c r="D50" s="70"/>
      <c r="E50" s="70"/>
    </row>
    <row r="51" spans="2:13" ht="11.9" customHeight="1" x14ac:dyDescent="0.25">
      <c r="B51" s="70"/>
      <c r="C51" s="70"/>
      <c r="D51" s="70"/>
      <c r="E51" s="70"/>
    </row>
    <row r="52" spans="2:13" ht="11.9" customHeight="1" x14ac:dyDescent="0.25">
      <c r="B52" s="70"/>
      <c r="C52" s="70"/>
      <c r="D52" s="70"/>
      <c r="E52" s="70"/>
    </row>
    <row r="53" spans="2:13" ht="11.9" customHeight="1" x14ac:dyDescent="0.25">
      <c r="B53" s="70"/>
      <c r="C53" s="70"/>
      <c r="D53" s="70"/>
      <c r="E53" s="70"/>
    </row>
    <row r="54" spans="2:13" ht="66" customHeight="1" x14ac:dyDescent="0.25">
      <c r="B54" s="70"/>
      <c r="C54" s="70"/>
      <c r="D54" s="70"/>
      <c r="E54" s="70"/>
    </row>
    <row r="58" spans="2:13" ht="13" hidden="1" x14ac:dyDescent="0.25">
      <c r="B58" s="18" t="s">
        <v>16</v>
      </c>
      <c r="C58" s="41">
        <v>96</v>
      </c>
      <c r="D58" s="41">
        <v>108</v>
      </c>
      <c r="E58" s="41">
        <v>120</v>
      </c>
      <c r="F58"/>
      <c r="G58"/>
      <c r="H58"/>
      <c r="I58"/>
      <c r="J58"/>
      <c r="K58"/>
      <c r="L58"/>
      <c r="M58"/>
    </row>
    <row r="59" spans="2:13" ht="12.5" hidden="1" x14ac:dyDescent="0.25">
      <c r="B59" s="62" t="s">
        <v>17</v>
      </c>
      <c r="C59" s="20">
        <f t="shared" ref="C59:E59" si="0">+C69*(1+C23)</f>
        <v>0.29438342309556531</v>
      </c>
      <c r="D59" s="20">
        <f t="shared" si="0"/>
        <v>0.3700432684689352</v>
      </c>
      <c r="E59" s="20">
        <f t="shared" si="0"/>
        <v>0.43655932812747611</v>
      </c>
      <c r="F59"/>
      <c r="G59"/>
      <c r="H59"/>
      <c r="I59"/>
      <c r="J59"/>
      <c r="K59"/>
      <c r="L59"/>
      <c r="M59"/>
    </row>
    <row r="60" spans="2:13" ht="12.5" hidden="1" x14ac:dyDescent="0.25">
      <c r="B60" s="63" t="s">
        <v>18</v>
      </c>
      <c r="C60" s="21">
        <f t="shared" ref="C60:E60" si="1">+C70*(1+C23)</f>
        <v>0.16295490298984266</v>
      </c>
      <c r="D60" s="21">
        <f t="shared" si="1"/>
        <v>0.17712859167311068</v>
      </c>
      <c r="E60" s="21">
        <f t="shared" si="1"/>
        <v>0.20664826898676816</v>
      </c>
      <c r="F60"/>
      <c r="G60"/>
      <c r="H60"/>
      <c r="I60"/>
      <c r="J60"/>
      <c r="K60"/>
      <c r="L60"/>
      <c r="M60"/>
    </row>
    <row r="61" spans="2:13" ht="12.5" hidden="1" x14ac:dyDescent="0.25">
      <c r="B61" s="64" t="s">
        <v>19</v>
      </c>
      <c r="C61" s="22">
        <f t="shared" ref="C61:E61" si="2">+C71*(1+C23)</f>
        <v>0.10151871731714064</v>
      </c>
      <c r="D61" s="22">
        <f t="shared" si="2"/>
        <v>0.11158120797640035</v>
      </c>
      <c r="E61" s="22">
        <f t="shared" si="2"/>
        <v>0.13107515272655612</v>
      </c>
      <c r="F61"/>
      <c r="G61"/>
      <c r="H61"/>
      <c r="I61"/>
      <c r="J61"/>
      <c r="K61"/>
      <c r="L61"/>
      <c r="M61"/>
    </row>
    <row r="62" spans="2:13" ht="12.5" hidden="1" x14ac:dyDescent="0.25">
      <c r="B62" s="65" t="s">
        <v>20</v>
      </c>
      <c r="C62" s="23">
        <f t="shared" ref="C62:E62" si="3">+C72*(1+C23)</f>
        <v>0.21920315432584614</v>
      </c>
      <c r="D62" s="23">
        <f t="shared" si="3"/>
        <v>0.28280605634377914</v>
      </c>
      <c r="E62" s="23">
        <f t="shared" si="3"/>
        <v>0.33170092892309405</v>
      </c>
      <c r="F62"/>
      <c r="G62"/>
      <c r="H62"/>
      <c r="I62"/>
      <c r="J62"/>
      <c r="K62"/>
      <c r="L62"/>
      <c r="M62"/>
    </row>
    <row r="63" spans="2:13" ht="12.5" hidden="1" x14ac:dyDescent="0.25">
      <c r="B63" s="66" t="s">
        <v>21</v>
      </c>
      <c r="C63" s="24">
        <f t="shared" ref="C63:E63" si="4">+C73*(1+C23)</f>
        <v>9.678662187835449E-2</v>
      </c>
      <c r="D63" s="24">
        <f t="shared" si="4"/>
        <v>0.13765320313552293</v>
      </c>
      <c r="E63" s="24">
        <f t="shared" si="4"/>
        <v>0.15523202740584649</v>
      </c>
      <c r="F63"/>
      <c r="G63"/>
      <c r="H63"/>
      <c r="I63"/>
      <c r="J63"/>
      <c r="K63"/>
      <c r="L63"/>
      <c r="M63"/>
    </row>
    <row r="64" spans="2:13" ht="12.5" hidden="1" x14ac:dyDescent="0.25">
      <c r="B64" s="67" t="s">
        <v>22</v>
      </c>
      <c r="C64" s="25">
        <f t="shared" ref="C64:E64" si="5">+C74*(1+C23)</f>
        <v>0.22501239331627043</v>
      </c>
      <c r="D64" s="25">
        <f t="shared" si="5"/>
        <v>0.24999744953655004</v>
      </c>
      <c r="E64" s="25">
        <f t="shared" si="5"/>
        <v>0.29997554925584691</v>
      </c>
      <c r="F64"/>
      <c r="G64"/>
      <c r="H64"/>
      <c r="I64"/>
      <c r="J64"/>
      <c r="K64"/>
      <c r="L64"/>
      <c r="M64"/>
    </row>
    <row r="65" spans="2:13" ht="12.5" hidden="1" x14ac:dyDescent="0.25">
      <c r="B65" s="68" t="s">
        <v>23</v>
      </c>
      <c r="C65" s="19"/>
      <c r="D65" s="19"/>
      <c r="E65" s="19"/>
      <c r="F65"/>
      <c r="G65"/>
      <c r="H65"/>
      <c r="I65"/>
      <c r="J65"/>
      <c r="K65"/>
      <c r="L65"/>
      <c r="M65"/>
    </row>
    <row r="66" spans="2:13" ht="12.5" hidden="1" x14ac:dyDescent="0.25">
      <c r="C66" s="26"/>
      <c r="D66" s="26"/>
      <c r="E66" s="26"/>
      <c r="F66"/>
      <c r="G66"/>
      <c r="H66"/>
      <c r="I66"/>
      <c r="J66"/>
      <c r="K66"/>
      <c r="L66"/>
      <c r="M66"/>
    </row>
    <row r="67" spans="2:13" ht="12.5" hidden="1" x14ac:dyDescent="0.25">
      <c r="C67" s="26"/>
      <c r="D67" s="26"/>
      <c r="E67" s="26"/>
      <c r="F67"/>
      <c r="G67"/>
      <c r="H67"/>
      <c r="I67"/>
      <c r="J67"/>
      <c r="K67"/>
      <c r="L67"/>
      <c r="M67"/>
    </row>
    <row r="68" spans="2:13" ht="12.5" hidden="1" x14ac:dyDescent="0.25">
      <c r="B68" s="18" t="s">
        <v>24</v>
      </c>
      <c r="C68" s="26"/>
      <c r="D68" s="26"/>
      <c r="E68" s="26"/>
      <c r="F68"/>
      <c r="G68"/>
      <c r="H68"/>
      <c r="I68"/>
      <c r="J68"/>
      <c r="K68"/>
      <c r="L68"/>
      <c r="M68"/>
    </row>
    <row r="69" spans="2:13" ht="12.5" hidden="1" x14ac:dyDescent="0.25">
      <c r="B69" s="62" t="s">
        <v>17</v>
      </c>
      <c r="C69" s="20">
        <f t="shared" ref="C69:E74" si="6">(1*C79)/(1-C79)</f>
        <v>0.28319713621507003</v>
      </c>
      <c r="D69" s="20">
        <f t="shared" si="6"/>
        <v>0.35598198024909589</v>
      </c>
      <c r="E69" s="20">
        <f t="shared" si="6"/>
        <v>0.41997049362912559</v>
      </c>
      <c r="F69"/>
      <c r="G69"/>
      <c r="H69"/>
      <c r="I69"/>
      <c r="J69"/>
      <c r="K69"/>
      <c r="L69"/>
      <c r="M69"/>
    </row>
    <row r="70" spans="2:13" ht="12.5" hidden="1" x14ac:dyDescent="0.25">
      <c r="B70" s="63" t="s">
        <v>18</v>
      </c>
      <c r="C70" s="21">
        <f t="shared" si="6"/>
        <v>0.15676277343900208</v>
      </c>
      <c r="D70" s="21">
        <f t="shared" si="6"/>
        <v>0.17039787558740804</v>
      </c>
      <c r="E70" s="21">
        <f t="shared" si="6"/>
        <v>0.19879583356110453</v>
      </c>
      <c r="F70"/>
      <c r="G70"/>
      <c r="H70"/>
      <c r="I70"/>
      <c r="J70"/>
      <c r="K70"/>
      <c r="L70"/>
      <c r="M70"/>
    </row>
    <row r="71" spans="2:13" ht="12.5" hidden="1" x14ac:dyDescent="0.25">
      <c r="B71" s="64" t="s">
        <v>19</v>
      </c>
      <c r="C71" s="22">
        <f t="shared" si="6"/>
        <v>9.7661103720193015E-2</v>
      </c>
      <c r="D71" s="22">
        <f t="shared" si="6"/>
        <v>0.10734122941452655</v>
      </c>
      <c r="E71" s="22">
        <f>(1*E81)/(1-E81)</f>
        <v>0.12609442301737001</v>
      </c>
      <c r="F71"/>
      <c r="G71"/>
      <c r="H71"/>
      <c r="I71"/>
      <c r="J71"/>
      <c r="K71"/>
      <c r="L71"/>
      <c r="M71"/>
    </row>
    <row r="72" spans="2:13" ht="12.5" hidden="1" x14ac:dyDescent="0.25">
      <c r="B72" s="65" t="s">
        <v>20</v>
      </c>
      <c r="C72" s="23">
        <f t="shared" si="6"/>
        <v>0.2108736453351093</v>
      </c>
      <c r="D72" s="23">
        <f t="shared" si="6"/>
        <v>0.27205969826241377</v>
      </c>
      <c r="E72" s="23">
        <f t="shared" si="6"/>
        <v>0.31909661272062917</v>
      </c>
      <c r="F72"/>
      <c r="G72"/>
      <c r="H72"/>
      <c r="I72"/>
      <c r="J72"/>
      <c r="K72"/>
      <c r="L72"/>
      <c r="M72"/>
    </row>
    <row r="73" spans="2:13" ht="12.5" hidden="1" x14ac:dyDescent="0.25">
      <c r="B73" s="66" t="s">
        <v>21</v>
      </c>
      <c r="C73" s="24">
        <f t="shared" si="6"/>
        <v>9.3108823355800369E-2</v>
      </c>
      <c r="D73" s="24">
        <f t="shared" si="6"/>
        <v>0.1324225138388869</v>
      </c>
      <c r="E73" s="24">
        <f t="shared" si="6"/>
        <v>0.149333359697784</v>
      </c>
      <c r="F73"/>
      <c r="G73"/>
      <c r="H73"/>
      <c r="I73"/>
      <c r="J73"/>
      <c r="K73"/>
      <c r="L73"/>
      <c r="M73"/>
    </row>
    <row r="74" spans="2:13" ht="12.5" hidden="1" x14ac:dyDescent="0.25">
      <c r="B74" s="67" t="s">
        <v>22</v>
      </c>
      <c r="C74" s="25">
        <f t="shared" si="6"/>
        <v>0.21646213883239096</v>
      </c>
      <c r="D74" s="25">
        <f t="shared" si="6"/>
        <v>0.24049778695194807</v>
      </c>
      <c r="E74" s="25">
        <f>(1*E84)/(1-E84)</f>
        <v>0.28857676696089168</v>
      </c>
      <c r="F74"/>
      <c r="G74"/>
      <c r="H74"/>
      <c r="I74"/>
      <c r="J74"/>
      <c r="K74"/>
      <c r="L74"/>
      <c r="M74"/>
    </row>
    <row r="75" spans="2:13" ht="12.5" hidden="1" x14ac:dyDescent="0.25">
      <c r="B75" s="68" t="s">
        <v>23</v>
      </c>
      <c r="C75" s="26"/>
      <c r="D75" s="26"/>
      <c r="E75" s="26"/>
      <c r="F75"/>
      <c r="G75"/>
      <c r="H75"/>
      <c r="I75"/>
      <c r="J75"/>
      <c r="K75"/>
      <c r="L75"/>
      <c r="M75"/>
    </row>
    <row r="76" spans="2:13" ht="12.5" hidden="1" x14ac:dyDescent="0.25">
      <c r="C76" s="26"/>
      <c r="D76" s="26"/>
      <c r="E76" s="26"/>
      <c r="F76"/>
      <c r="G76"/>
      <c r="H76"/>
      <c r="I76"/>
      <c r="J76"/>
      <c r="K76"/>
      <c r="L76"/>
      <c r="M76"/>
    </row>
    <row r="77" spans="2:13" ht="12.5" hidden="1" x14ac:dyDescent="0.25">
      <c r="C77" s="27"/>
      <c r="D77" s="27"/>
      <c r="E77" s="27"/>
      <c r="F77"/>
      <c r="G77"/>
      <c r="H77"/>
      <c r="I77"/>
      <c r="J77"/>
      <c r="K77"/>
      <c r="L77"/>
      <c r="M77"/>
    </row>
    <row r="78" spans="2:13" ht="12.5" hidden="1" x14ac:dyDescent="0.25">
      <c r="B78" s="18" t="s">
        <v>25</v>
      </c>
      <c r="C78" s="27"/>
      <c r="D78" s="27"/>
      <c r="E78" s="27"/>
      <c r="F78"/>
      <c r="G78"/>
      <c r="H78"/>
      <c r="I78"/>
      <c r="J78"/>
      <c r="K78"/>
      <c r="L78"/>
      <c r="M78"/>
    </row>
    <row r="79" spans="2:13" ht="12.5" hidden="1" x14ac:dyDescent="0.25">
      <c r="B79" s="62" t="s">
        <v>26</v>
      </c>
      <c r="C79" s="20">
        <f t="shared" ref="C79:E79" si="7">+C89+C92+C90</f>
        <v>0.22069651515151514</v>
      </c>
      <c r="D79" s="20">
        <f t="shared" si="7"/>
        <v>0.26252707295100003</v>
      </c>
      <c r="E79" s="20">
        <f t="shared" si="7"/>
        <v>0.29576001438999999</v>
      </c>
      <c r="F79"/>
      <c r="G79"/>
      <c r="H79"/>
      <c r="I79"/>
      <c r="J79"/>
      <c r="K79"/>
      <c r="L79"/>
      <c r="M79"/>
    </row>
    <row r="80" spans="2:13" ht="12.5" hidden="1" x14ac:dyDescent="0.25">
      <c r="B80" s="63" t="s">
        <v>27</v>
      </c>
      <c r="C80" s="21">
        <f t="shared" ref="C80:D80" si="8">+C89+C92</f>
        <v>0.13551851515151514</v>
      </c>
      <c r="D80" s="21">
        <f t="shared" si="8"/>
        <v>0.14558969999999999</v>
      </c>
      <c r="E80" s="21">
        <f>+E89+E92</f>
        <v>0.16582959999999999</v>
      </c>
      <c r="F80"/>
      <c r="G80"/>
      <c r="H80"/>
      <c r="I80"/>
      <c r="J80"/>
      <c r="K80"/>
      <c r="L80"/>
      <c r="M80"/>
    </row>
    <row r="81" spans="2:13" ht="12.5" hidden="1" x14ac:dyDescent="0.25">
      <c r="B81" s="64" t="s">
        <v>19</v>
      </c>
      <c r="C81" s="22">
        <f t="shared" ref="C81:D81" si="9">+C89</f>
        <v>8.8971999999999996E-2</v>
      </c>
      <c r="D81" s="22">
        <f t="shared" si="9"/>
        <v>9.6935999999999994E-2</v>
      </c>
      <c r="E81" s="22">
        <f>+E89</f>
        <v>0.11197500000000001</v>
      </c>
      <c r="F81"/>
      <c r="G81"/>
      <c r="H81"/>
      <c r="I81"/>
      <c r="J81"/>
      <c r="K81"/>
      <c r="L81"/>
      <c r="M81"/>
    </row>
    <row r="82" spans="2:13" ht="12.5" hidden="1" x14ac:dyDescent="0.25">
      <c r="B82" s="65" t="s">
        <v>20</v>
      </c>
      <c r="C82" s="23">
        <f t="shared" ref="C82:D82" si="10">+C89+C90</f>
        <v>0.17415</v>
      </c>
      <c r="D82" s="23">
        <f t="shared" si="10"/>
        <v>0.21387337295100001</v>
      </c>
      <c r="E82" s="23">
        <f>+E89+E90</f>
        <v>0.24190541439000002</v>
      </c>
      <c r="F82"/>
      <c r="G82"/>
      <c r="H82"/>
      <c r="I82"/>
      <c r="J82"/>
      <c r="K82"/>
      <c r="L82"/>
      <c r="M82"/>
    </row>
    <row r="83" spans="2:13" ht="12.5" hidden="1" x14ac:dyDescent="0.25">
      <c r="B83" s="66" t="s">
        <v>21</v>
      </c>
      <c r="C83" s="24">
        <f t="shared" ref="C83:D83" si="11">+C90</f>
        <v>8.5178000000000004E-2</v>
      </c>
      <c r="D83" s="24">
        <f t="shared" si="11"/>
        <v>0.11693737295100003</v>
      </c>
      <c r="E83" s="24">
        <f>+E90</f>
        <v>0.12993041439</v>
      </c>
      <c r="F83"/>
      <c r="G83"/>
      <c r="H83"/>
      <c r="I83"/>
      <c r="J83"/>
      <c r="K83"/>
      <c r="L83"/>
      <c r="M83"/>
    </row>
    <row r="84" spans="2:13" ht="12.5" hidden="1" x14ac:dyDescent="0.25">
      <c r="B84" s="67" t="s">
        <v>22</v>
      </c>
      <c r="C84" s="25">
        <f t="shared" ref="C84" si="12">+C89+C89</f>
        <v>0.17794399999999999</v>
      </c>
      <c r="D84" s="25">
        <f>+D89+D89</f>
        <v>0.19387199999999999</v>
      </c>
      <c r="E84" s="25">
        <f>+E89+E89</f>
        <v>0.22395000000000001</v>
      </c>
      <c r="F84"/>
      <c r="G84"/>
      <c r="H84"/>
      <c r="I84"/>
      <c r="J84"/>
      <c r="K84"/>
      <c r="L84"/>
      <c r="M84"/>
    </row>
    <row r="85" spans="2:13" ht="12.5" hidden="1" x14ac:dyDescent="0.25">
      <c r="B85" s="68" t="s">
        <v>23</v>
      </c>
      <c r="C85" s="27"/>
      <c r="D85" s="27"/>
      <c r="E85" s="27"/>
      <c r="F85"/>
      <c r="G85"/>
      <c r="H85"/>
      <c r="I85"/>
      <c r="J85"/>
      <c r="K85"/>
      <c r="L85"/>
      <c r="M85"/>
    </row>
    <row r="86" spans="2:13" ht="12.5" hidden="1" x14ac:dyDescent="0.25">
      <c r="C86" s="27"/>
      <c r="D86" s="27"/>
      <c r="E86" s="27"/>
      <c r="F86"/>
      <c r="G86"/>
      <c r="H86"/>
      <c r="I86"/>
      <c r="J86"/>
      <c r="K86"/>
      <c r="L86"/>
      <c r="M86"/>
    </row>
    <row r="87" spans="2:13" ht="12.5" hidden="1" x14ac:dyDescent="0.25">
      <c r="F87"/>
      <c r="G87"/>
      <c r="H87"/>
      <c r="I87"/>
      <c r="J87"/>
      <c r="K87"/>
      <c r="L87"/>
      <c r="M87"/>
    </row>
    <row r="88" spans="2:13" ht="12.5" hidden="1" x14ac:dyDescent="0.25">
      <c r="C88" s="29" t="s">
        <v>28</v>
      </c>
      <c r="D88" s="29" t="s">
        <v>29</v>
      </c>
      <c r="E88" s="29" t="s">
        <v>30</v>
      </c>
      <c r="F88"/>
      <c r="G88"/>
      <c r="H88"/>
      <c r="I88"/>
      <c r="J88"/>
      <c r="K88"/>
      <c r="L88"/>
      <c r="M88"/>
    </row>
    <row r="89" spans="2:13" ht="13" hidden="1" x14ac:dyDescent="0.3">
      <c r="B89" s="30" t="s">
        <v>31</v>
      </c>
      <c r="C89" s="32">
        <v>8.8971999999999996E-2</v>
      </c>
      <c r="D89" s="31">
        <v>9.6935999999999994E-2</v>
      </c>
      <c r="E89" s="31">
        <v>0.11197500000000001</v>
      </c>
      <c r="F89"/>
      <c r="G89"/>
      <c r="H89"/>
      <c r="I89"/>
      <c r="J89"/>
      <c r="K89"/>
      <c r="L89"/>
      <c r="M89"/>
    </row>
    <row r="90" spans="2:13" ht="13" hidden="1" x14ac:dyDescent="0.3">
      <c r="B90" s="30" t="s">
        <v>32</v>
      </c>
      <c r="C90" s="33">
        <v>8.5178000000000004E-2</v>
      </c>
      <c r="D90" s="33">
        <v>0.11693737295100003</v>
      </c>
      <c r="E90" s="33">
        <v>0.12993041439</v>
      </c>
      <c r="F90"/>
      <c r="G90"/>
      <c r="H90"/>
      <c r="I90"/>
      <c r="J90"/>
      <c r="K90"/>
      <c r="L90"/>
      <c r="M90"/>
    </row>
    <row r="91" spans="2:13" ht="13" hidden="1" x14ac:dyDescent="0.3">
      <c r="B91" s="30" t="s">
        <v>33</v>
      </c>
      <c r="C91" s="35">
        <v>7.4245951080000011E-2</v>
      </c>
      <c r="D91" s="35">
        <v>8.6620276260000018E-2</v>
      </c>
      <c r="E91" s="34">
        <v>0.10394440182</v>
      </c>
      <c r="F91"/>
      <c r="G91"/>
      <c r="H91"/>
      <c r="I91"/>
      <c r="J91"/>
      <c r="K91"/>
      <c r="L91"/>
      <c r="M91"/>
    </row>
    <row r="92" spans="2:13" ht="13" hidden="1" x14ac:dyDescent="0.3">
      <c r="B92" s="30" t="s">
        <v>34</v>
      </c>
      <c r="C92" s="36">
        <v>4.6546515151515151E-2</v>
      </c>
      <c r="D92" s="36">
        <v>4.8653700000000001E-2</v>
      </c>
      <c r="E92" s="36">
        <v>5.3854599999999996E-2</v>
      </c>
      <c r="F92"/>
      <c r="G92"/>
      <c r="H92"/>
      <c r="I92"/>
      <c r="J92"/>
      <c r="K92"/>
      <c r="L92"/>
      <c r="M92"/>
    </row>
    <row r="93" spans="2:13" ht="13" hidden="1" x14ac:dyDescent="0.3">
      <c r="B93" s="30" t="s">
        <v>35</v>
      </c>
      <c r="C93" s="37">
        <v>8.6620276260000018E-2</v>
      </c>
      <c r="D93" s="37">
        <v>0.10394440182</v>
      </c>
      <c r="E93" s="37">
        <v>0.11693737295100003</v>
      </c>
      <c r="F93"/>
      <c r="G93"/>
      <c r="H93"/>
      <c r="I93"/>
      <c r="J93"/>
      <c r="K93"/>
      <c r="L93"/>
      <c r="M93"/>
    </row>
    <row r="94" spans="2:13" ht="13" hidden="1" x14ac:dyDescent="0.3">
      <c r="B94" s="30"/>
      <c r="C94" s="38"/>
      <c r="D94" s="38"/>
      <c r="E94" s="38"/>
      <c r="F94"/>
      <c r="G94"/>
      <c r="H94"/>
      <c r="I94"/>
      <c r="J94"/>
      <c r="K94"/>
      <c r="L94"/>
      <c r="M94"/>
    </row>
    <row r="95" spans="2:13" customFormat="1" ht="12.5" hidden="1" x14ac:dyDescent="0.25"/>
    <row r="96" spans="2:13" customFormat="1" ht="12.5" hidden="1" x14ac:dyDescent="0.25"/>
    <row r="97" customFormat="1" ht="12.5" hidden="1" x14ac:dyDescent="0.25"/>
  </sheetData>
  <mergeCells count="2">
    <mergeCell ref="C7:C8"/>
    <mergeCell ref="B45:E54"/>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23" sqref="B23"/>
    </sheetView>
  </sheetViews>
  <sheetFormatPr baseColWidth="10" defaultColWidth="11.54296875" defaultRowHeight="12.5" x14ac:dyDescent="0.25"/>
  <cols>
    <col min="1" max="1" width="24.81640625" style="28" customWidth="1"/>
    <col min="2" max="6" width="11.54296875" style="28"/>
    <col min="7" max="7" width="11.54296875" style="28" customWidth="1"/>
    <col min="8" max="12" width="11.54296875" style="28"/>
    <col min="13" max="13" width="15.81640625" style="28" customWidth="1"/>
    <col min="14" max="16384" width="11.54296875" style="28"/>
  </cols>
  <sheetData/>
  <pageMargins left="0.7" right="0.7" top="0.75" bottom="0.75" header="0.3" footer="0.3"/>
  <pageSetup paperSize="9" orientation="portrait" r:id="rId1"/>
  <headerFooter>
    <oddHeader>&amp;L&amp;"Calibri"&amp;10&amp;K000000Confidential&amp;1#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95CF4-EF45-4678-8C1E-2C403D197E28}">
  <ds:schemaRefs>
    <ds:schemaRef ds:uri="http://schemas.microsoft.com/office/2006/documentManagement/types"/>
    <ds:schemaRef ds:uri="http://purl.org/dc/dcmitype/"/>
    <ds:schemaRef ds:uri="d9da82a4-08c8-4dcc-a8b8-b26c0392ce97"/>
    <ds:schemaRef ds:uri="http://www.w3.org/XML/1998/namespace"/>
    <ds:schemaRef ds:uri="0e1b8d03-0bb0-42bb-a0d2-c331c1158191"/>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debcb315-e34b-43c4-a908-b85abf8ba033"/>
  </ds:schemaRefs>
</ds:datastoreItem>
</file>

<file path=customXml/itemProps2.xml><?xml version="1.0" encoding="utf-8"?>
<ds:datastoreItem xmlns:ds="http://schemas.openxmlformats.org/officeDocument/2006/customXml" ds:itemID="{98FA6BCD-58ED-40F8-B344-90511F30BDDA}">
  <ds:schemaRefs>
    <ds:schemaRef ds:uri="http://schemas.microsoft.com/sharepoint/v3/contenttype/forms"/>
  </ds:schemaRefs>
</ds:datastoreItem>
</file>

<file path=customXml/itemProps3.xml><?xml version="1.0" encoding="utf-8"?>
<ds:datastoreItem xmlns:ds="http://schemas.openxmlformats.org/officeDocument/2006/customXml" ds:itemID="{959068BA-C6FE-4E83-BAF5-4D4FD3AD2A6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camp1</vt:lpstr>
      <vt:lpstr>camp2</vt:lpstr>
      <vt:lpstr>.</vt:lpstr>
      <vt:lpstr>camp1!Área_de_impresión</vt:lpstr>
      <vt:lpstr>camp2!Área_de_impresión</vt:lpstr>
    </vt:vector>
  </TitlesOfParts>
  <Company>Produban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x864303</dc:creator>
  <cp:lastModifiedBy>Frias Gonzalez Alicia</cp:lastModifiedBy>
  <cp:lastPrinted>2020-03-09T16:40:50Z</cp:lastPrinted>
  <dcterms:created xsi:type="dcterms:W3CDTF">2017-03-31T09:56:46Z</dcterms:created>
  <dcterms:modified xsi:type="dcterms:W3CDTF">2024-01-12T09:08:13Z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3c41c091-3cbc-4dba-8b59-ce62f19500db_Enabled">
    <vt:lpwstr>true</vt:lpwstr>
  </property>
  <property fmtid="{D5CDD505-2E9C-101B-9397-08002B2CF9AE}" pid="4" name="MSIP_Label_3c41c091-3cbc-4dba-8b59-ce62f19500db_SetDate">
    <vt:lpwstr>2022-11-08T12:14:36Z</vt:lpwstr>
  </property>
  <property fmtid="{D5CDD505-2E9C-101B-9397-08002B2CF9AE}" pid="5" name="MSIP_Label_3c41c091-3cbc-4dba-8b59-ce62f19500db_Method">
    <vt:lpwstr>Privileged</vt:lpwstr>
  </property>
  <property fmtid="{D5CDD505-2E9C-101B-9397-08002B2CF9AE}" pid="6" name="MSIP_Label_3c41c091-3cbc-4dba-8b59-ce62f19500db_Name">
    <vt:lpwstr>Confidential_0_1</vt:lpwstr>
  </property>
  <property fmtid="{D5CDD505-2E9C-101B-9397-08002B2CF9AE}" pid="7" name="MSIP_Label_3c41c091-3cbc-4dba-8b59-ce62f19500db_SiteId">
    <vt:lpwstr>35595a02-4d6d-44ac-99e1-f9ab4cd872db</vt:lpwstr>
  </property>
  <property fmtid="{D5CDD505-2E9C-101B-9397-08002B2CF9AE}" pid="8" name="MSIP_Label_3c41c091-3cbc-4dba-8b59-ce62f19500db_ActionId">
    <vt:lpwstr>f237d7d9-bdca-49ba-8d40-73bfaa1c5340</vt:lpwstr>
  </property>
  <property fmtid="{D5CDD505-2E9C-101B-9397-08002B2CF9AE}" pid="9" name="MSIP_Label_3c41c091-3cbc-4dba-8b59-ce62f19500db_ContentBits">
    <vt:lpwstr>1</vt:lpwstr>
  </property>
  <property fmtid="{D5CDD505-2E9C-101B-9397-08002B2CF9AE}" pid="10" name="ContentTypeId">
    <vt:lpwstr>0x010100B1448BA53126AF4D86CC25B441FEE01B</vt:lpwstr>
  </property>
  <property fmtid="{D5CDD505-2E9C-101B-9397-08002B2CF9AE}" pid="11" name="Order">
    <vt:r8>5239800</vt:r8>
  </property>
  <property fmtid="{D5CDD505-2E9C-101B-9397-08002B2CF9AE}" pid="12" name="MediaServiceImageTags">
    <vt:lpwstr/>
  </property>
</Properties>
</file>